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80\南越前町\総務課\財政\財政共有G\★8550 財政に関する各照会調査もの\平成29年度\財政状況資料集の作成および提出について\05.県へ提出（２回目調査）令和元年10月報告\31.10.31 提出分\"/>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CO34" i="10" s="1"/>
  <c r="CO35" i="10" s="1"/>
  <c r="CO36"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E37" i="10"/>
  <c r="AM37" i="10"/>
  <c r="U37" i="10"/>
  <c r="C37"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<sst xmlns="http://schemas.openxmlformats.org/spreadsheetml/2006/main" count="1127" uniqueCount="613">
  <si>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</si>
  <si>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</si>
  <si>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</si>
  <si>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</si>
  <si>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</si>
  <si>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</si>
  <si>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</si>
  <si>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</si>
  <si>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</si>
  <si>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</si>
  <si>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</si>
  <si>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</si>
  <si>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</si>
  <si>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</si>
  <si>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</si>
  <si>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</si>
  <si>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</si>
  <si>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</si>
  <si>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</si>
  <si>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</si>
  <si>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</si>
  <si>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</si>
  <si>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</si>
  <si>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</si>
  <si>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</si>
  <si>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</si>
  <si>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</si>
  <si>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</si>
  <si>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</si>
  <si>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</si>
  <si>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</si>
  <si>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</si>
  <si>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</si>
  <si>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</si>
  <si>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</si>
  <si>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</si>
  <si>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</si>
  <si>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</si>
  <si>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</si>
  <si>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</si>
  <si>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</si>
  <si>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</si>
  <si>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</si>
  <si>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</si>
  <si>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</si>
  <si>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</si>
  <si>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</si>
  <si>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</si>
  <si>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</si>
  <si>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</si>
  <si>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</si>
  <si>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</si>
  <si>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</si>
  <si>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</si>
  <si>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</si>
  <si>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</si>
  <si>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</si>
  <si>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</si>
  <si>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</si>
  <si>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</si>
  <si>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</si>
  <si>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</si>
  <si>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</si>
  <si>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</si>
  <si>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</si>
  <si>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</si>
  <si>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</si>
  <si>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</si>
  <si>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</si>
  <si>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</si>
  <si>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</si>
  <si>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</si>
  <si>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</si>
  <si>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</si>
  <si>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</si>
  <si>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</si>
  <si>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</si>
  <si>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</si>
  <si>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</si>
  <si>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</si>
  <si>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</si>
  <si>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</si>
  <si>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</si>
  <si>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</si>
  <si>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</si>
  <si>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</si>
  <si>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</si>
  <si>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</si>
  <si>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</si>
  <si>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</si>
  <si>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</si>
  <si>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</si>
  <si>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</si>
  <si>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</si>
  <si>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</si>
  <si>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</si>
  <si>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</si>
  <si>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</si>
  <si>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</si>
  <si>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</si>
  <si>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</si>
  <si>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</si>
  <si>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</si>
  <si>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</si>
  <si>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</si>
  <si>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</si>
  <si>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</si>
  <si>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</si>
  <si>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</si>
  <si>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</si>
  <si>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</si>
  <si>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</si>
  <si>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</si>
  <si>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</si>
  <si>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</si>
  <si>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</si>
  <si>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</si>
  <si>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</si>
  <si>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</si>
  <si>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</si>
  <si>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</si>
  <si>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</si>
  <si>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</si>
  <si>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</si>
  <si>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</si>
  <si>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</si>
  <si>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</si>
  <si>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</si>
  <si>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</si>
  <si>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</si>
  <si>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</si>
  <si>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</si>
  <si>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</si>
  <si>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</si>
  <si>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</si>
  <si>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</si>
  <si>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</si>
  <si>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</si>
  <si>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</si>
  <si>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</si>
  <si>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</si>
  <si>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</si>
  <si>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</si>
  <si>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</si>
  <si>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</si>
  <si>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</si>
  <si>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</si>
  <si>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</si>
  <si>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</si>
  <si>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</si>
  <si>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</si>
  <si>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</si>
  <si>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</si>
  <si>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</si>
  <si>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</si>
  <si>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</si>
  <si>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</si>
  <si>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</si>
  <si>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</si>
  <si>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</si>
  <si>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</si>
  <si>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</si>
  <si>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</si>
  <si>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</si>
  <si>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</si>
  <si>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</si>
  <si>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</si>
  <si>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</si>
  <si>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</si>
  <si>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</si>
  <si>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</si>
  <si>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</si>
  <si>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</si>
  <si>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</si>
  <si>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</si>
  <si>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</si>
  <si>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</si>
  <si>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</si>
  <si>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</si>
  <si>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</si>
  <si>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</si>
  <si>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</si>
  <si>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</si>
  <si>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</si>
  <si>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</si>
  <si>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</si>
  <si>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</si>
  <si>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</si>
  <si>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</si>
  <si>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</si>
  <si>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</si>
  <si>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</si>
  <si>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</si>
  <si>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</si>
  <si>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</si>
  <si>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</si>
  <si>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</si>
  <si>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</si>
  <si>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</si>
  <si>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</si>
  <si>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</si>
  <si>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</si>
  <si>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</si>
  <si>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</si>
  <si>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</si>
  <si>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</si>
  <si>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</si>
  <si>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</si>
  <si>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福井県南越前町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</si>
  <si>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</si>
  <si>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</si>
  <si>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</si>
  <si>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</si>
  <si>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</si>
  <si>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</si>
  <si>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</si>
  <si>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</si>
  <si>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</si>
  <si>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</si>
  <si>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</si>
  <si>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</si>
  <si>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</si>
  <si>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</si>
  <si>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</si>
  <si>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</si>
  <si>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</si>
  <si>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</si>
  <si>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</si>
  <si>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</si>
  <si>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</si>
  <si>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</si>
  <si>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</si>
  <si>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</si>
  <si>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</si>
  <si>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</si>
  <si>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</si>
  <si>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</si>
  <si>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</si>
  <si>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</si>
  <si>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</si>
  <si>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</si>
  <si>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</si>
  <si>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</si>
  <si>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</si>
  <si>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</si>
  <si>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</si>
  <si>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</si>
  <si>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</si>
  <si>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</si>
  <si>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</si>
  <si>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</si>
  <si>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</si>
  <si>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</si>
  <si>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</si>
  <si>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</si>
  <si>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</si>
  <si>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</si>
  <si>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</si>
  <si>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</si>
  <si>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</si>
  <si>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</si>
  <si>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</si>
  <si>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</si>
  <si>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</si>
  <si>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</si>
  <si>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</si>
  <si>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</si>
  <si>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</si>
  <si>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</si>
  <si>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</si>
  <si>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</si>
  <si>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</si>
  <si>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</si>
  <si>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</si>
  <si>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</si>
  <si>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</si>
  <si>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</si>
  <si>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</si>
  <si>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</si>
  <si>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</si>
  <si>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</si>
  <si>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</si>
  <si>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</si>
  <si>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</si>
  <si>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</si>
  <si>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</si>
  <si>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</si>
  <si>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</si>
  <si>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</si>
  <si>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</si>
  <si>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</si>
  <si>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</si>
  <si>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</si>
  <si>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</si>
  <si>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</si>
  <si>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</si>
  <si>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</si>
  <si>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</si>
  <si>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</si>
  <si>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</si>
  <si>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</si>
  <si>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</si>
  <si>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</si>
  <si>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</si>
  <si>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</si>
  <si>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</si>
  <si>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</si>
  <si>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</si>
  <si>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</si>
  <si>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</si>
  <si>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</si>
  <si>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</si>
  <si>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</si>
  <si>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</si>
  <si>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</si>
  <si>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</si>
  <si>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</si>
  <si>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</si>
  <si>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</si>
  <si>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</si>
  <si>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</si>
  <si>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</si>
  <si>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</si>
  <si>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</si>
  <si>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</si>
  <si>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</si>
  <si>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</si>
  <si>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</si>
  <si>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</si>
  <si>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</si>
  <si>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</si>
  <si>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</si>
  <si>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</si>
  <si>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</si>
  <si>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</si>
  <si>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</si>
  <si>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</si>
  <si>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</si>
  <si>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</si>
  <si>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</si>
  <si>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</si>
  <si>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</si>
  <si>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</si>
  <si>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</si>
  <si>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</si>
  <si>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</si>
  <si>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</si>
  <si>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</si>
  <si>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</si>
  <si>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</si>
  <si>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</si>
  <si>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</si>
  <si>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</si>
  <si>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</si>
  <si>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</si>
  <si>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</si>
  <si>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福井県南越前町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</si>
  <si>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</si>
  <si>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</si>
  <si>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</si>
  <si>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</si>
  <si>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</si>
  <si>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</si>
  <si>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</si>
  <si>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</si>
  <si>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</si>
  <si>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</si>
  <si>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</si>
  <si>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</si>
  <si>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</si>
  <si>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</si>
  <si>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</si>
  <si>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</si>
  <si>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</si>
  <si>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</si>
  <si>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</si>
  <si>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</si>
  <si>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</si>
  <si>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</si>
  <si>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</si>
  <si>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</si>
  <si>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</si>
  <si>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</si>
  <si>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</si>
  <si>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</si>
  <si>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</si>
  <si>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</si>
  <si>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</si>
  <si>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</si>
  <si>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</si>
  <si>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</si>
  <si>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</si>
  <si>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</si>
  <si>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</si>
  <si>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</si>
  <si>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</si>
  <si>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</si>
  <si>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</si>
  <si>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</si>
  <si>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</si>
  <si>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</si>
  <si>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</si>
  <si>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</si>
  <si>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</si>
  <si>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</si>
  <si>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</si>
  <si>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</si>
  <si>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</si>
  <si>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</si>
  <si>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</si>
  <si>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</si>
  <si>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</si>
  <si>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</si>
  <si>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</si>
  <si>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</si>
  <si>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</si>
  <si>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</si>
  <si>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</si>
  <si>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</si>
  <si>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</si>
  <si>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</si>
  <si>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</si>
  <si>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</si>
  <si>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</si>
  <si>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</si>
  <si>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</si>
  <si>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</si>
  <si>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</si>
  <si>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</si>
  <si>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</si>
  <si>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</si>
  <si>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</si>
  <si>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</si>
  <si>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</si>
  <si>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</si>
  <si>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</si>
  <si>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</si>
  <si>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</si>
  <si>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</si>
  <si>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</si>
  <si>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</si>
  <si>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</si>
  <si>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</si>
  <si>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</si>
  <si>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</si>
  <si>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</si>
  <si>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</si>
  <si>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</si>
  <si>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</si>
  <si>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</si>
  <si>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</si>
  <si>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</si>
  <si>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</si>
  <si>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</si>
  <si>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</si>
  <si>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</si>
  <si>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</si>
  <si>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</si>
  <si>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</si>
  <si>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</si>
  <si>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</si>
  <si>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</si>
  <si>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</si>
  <si>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</si>
  <si>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</si>
  <si>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</si>
  <si>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</si>
  <si>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</si>
  <si>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</si>
  <si>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</si>
  <si>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</si>
  <si>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</si>
  <si>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</si>
  <si>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</si>
  <si>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</si>
  <si>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</si>
  <si>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</si>
  <si>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</si>
  <si>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</si>
  <si>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</si>
  <si>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</si>
  <si>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</si>
  <si>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</si>
  <si>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</si>
  <si>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</si>
  <si>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</si>
  <si>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</si>
  <si>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</si>
  <si>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</si>
  <si>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</si>
  <si>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</si>
  <si>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</si>
  <si>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</si>
  <si>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</si>
  <si>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</si>
  <si>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</si>
  <si>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</si>
  <si>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</si>
  <si>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</si>
  <si>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</si>
  <si>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</si>
  <si>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</si>
  <si>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</si>
  <si>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</si>
  <si>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</si>
  <si>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</si>
  <si>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</si>
  <si>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</si>
  <si>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</si>
  <si>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</si>
  <si>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</si>
  <si>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</si>
  <si>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</si>
  <si>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</si>
  <si>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</si>
  <si>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</si>
  <si>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</si>
  <si>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</si>
  <si>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</si>
  <si>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</si>
  <si>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</si>
  <si>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</si>
  <si>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</si>
  <si>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</si>
  <si>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</si>
  <si>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</si>
  <si>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</si>
  <si>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</si>
  <si>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</si>
  <si>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</si>
  <si>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</si>
  <si>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</si>
  <si>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</si>
  <si>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</si>
  <si>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</si>
  <si>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</si>
  <si>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</si>
  <si>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</si>
  <si>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</si>
  <si>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</si>
  <si>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</si>
  <si>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</si>
  <si>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</si>
  <si>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</si>
  <si>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</si>
  <si>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</si>
  <si>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</si>
  <si>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</si>
  <si>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</si>
  <si>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</si>
  <si>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</si>
  <si>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</si>
  <si>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</si>
  <si>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</si>
  <si>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</si>
  <si>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</si>
  <si>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</si>
  <si>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3.31</t>
  </si>
  <si>
    <t>一般会計</t>
  </si>
  <si>
    <t>水道事業会計</t>
  </si>
  <si>
    <t>国民健康保険特別会計</t>
  </si>
  <si>
    <t>老人保健施設特別会計</t>
  </si>
  <si>
    <t>国民健康保険今庄診療所特別会計</t>
  </si>
  <si>
    <t>河野診療所特別会計</t>
  </si>
  <si>
    <t>農業者労働災害共済特別会計</t>
  </si>
  <si>
    <t>介護保険特別会計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</si>
  <si>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</si>
  <si>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</si>
  <si>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</si>
  <si>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</si>
  <si>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</si>
  <si>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</si>
  <si>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</si>
  <si>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</si>
  <si>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</si>
  <si>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</si>
  <si>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</si>
  <si>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</si>
  <si>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</si>
  <si>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</si>
  <si>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</si>
  <si>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</si>
  <si>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福井県市町村総合事務組合（普通会計）</t>
    <rPh sb="0" eb="3">
      <t>フクイケン</t>
    </rPh>
    <rPh sb="3" eb="6">
      <t>シチョウソン</t>
    </rPh>
    <rPh sb="6" eb="8">
      <t>ソウゴウ</t>
    </rPh>
    <rPh sb="8" eb="10">
      <t>ジム</t>
    </rPh>
    <rPh sb="10" eb="12">
      <t>クミアイ</t>
    </rPh>
    <rPh sb="13" eb="15">
      <t>フツウ</t>
    </rPh>
    <rPh sb="15" eb="17">
      <t>カイケイ</t>
    </rPh>
    <phoneticPr fontId="2"/>
  </si>
  <si>
    <t>福井県市町村総合事務組合（事業会計）</t>
    <rPh sb="13" eb="15">
      <t>ジギョウ</t>
    </rPh>
    <rPh sb="15" eb="17">
      <t>カイケイ</t>
    </rPh>
    <phoneticPr fontId="2"/>
  </si>
  <si>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2"/>
  </si>
  <si>
    <t>公共施設管理公社</t>
    <rPh sb="0" eb="2">
      <t>コウキョウ</t>
    </rPh>
    <rPh sb="2" eb="4">
      <t>シセツ</t>
    </rPh>
    <rPh sb="4" eb="6">
      <t>カンリ</t>
    </rPh>
    <rPh sb="6" eb="8">
      <t>コウシャ</t>
    </rPh>
    <phoneticPr fontId="2"/>
  </si>
  <si>
    <t>リトリート田倉</t>
    <rPh sb="5" eb="7">
      <t>タクラ</t>
    </rPh>
    <phoneticPr fontId="2"/>
  </si>
  <si>
    <t>南越前町シルバー人材センター</t>
    <rPh sb="0" eb="1">
      <t>ミナミ</t>
    </rPh>
    <rPh sb="1" eb="4">
      <t>エチゼンチョウ</t>
    </rPh>
    <rPh sb="8" eb="10">
      <t>ジンザイ</t>
    </rPh>
    <phoneticPr fontId="2"/>
  </si>
  <si>
    <t>地域振興基金</t>
    <rPh sb="0" eb="2">
      <t>チイキ</t>
    </rPh>
    <rPh sb="2" eb="4">
      <t>シンコウ</t>
    </rPh>
    <rPh sb="4" eb="6">
      <t>キキン</t>
    </rPh>
    <phoneticPr fontId="11"/>
  </si>
  <si>
    <t>青少年育成代継基金</t>
    <rPh sb="0" eb="3">
      <t>セイショウネン</t>
    </rPh>
    <rPh sb="3" eb="5">
      <t>イクセイ</t>
    </rPh>
    <rPh sb="5" eb="7">
      <t>ヨツギ</t>
    </rPh>
    <rPh sb="7" eb="9">
      <t>キキン</t>
    </rPh>
    <phoneticPr fontId="11"/>
  </si>
  <si>
    <t>ふるさとこうの振興基金</t>
    <rPh sb="7" eb="9">
      <t>シンコウ</t>
    </rPh>
    <rPh sb="9" eb="11">
      <t>キキン</t>
    </rPh>
    <phoneticPr fontId="11"/>
  </si>
  <si>
    <t>高齢者保健福祉基金</t>
    <rPh sb="0" eb="3">
      <t>コウレイシャ</t>
    </rPh>
    <rPh sb="3" eb="5">
      <t>ホケン</t>
    </rPh>
    <rPh sb="5" eb="7">
      <t>フクシ</t>
    </rPh>
    <rPh sb="7" eb="9">
      <t>キキン</t>
    </rPh>
    <phoneticPr fontId="11"/>
  </si>
  <si>
    <t>電源立地地域対策交付金事業維持基金</t>
    <rPh sb="0" eb="2">
      <t>デンゲン</t>
    </rPh>
    <rPh sb="2" eb="4">
      <t>リッチ</t>
    </rPh>
    <rPh sb="4" eb="6">
      <t>チイキ</t>
    </rPh>
    <rPh sb="6" eb="8">
      <t>タイサク</t>
    </rPh>
    <rPh sb="8" eb="11">
      <t>コウフキン</t>
    </rPh>
    <rPh sb="11" eb="13">
      <t>ジギョウ</t>
    </rPh>
    <rPh sb="13" eb="15">
      <t>イジ</t>
    </rPh>
    <rPh sb="15" eb="17">
      <t>キキン</t>
    </rPh>
    <phoneticPr fontId="11"/>
  </si>
  <si>
    <t>公立丹南病院組合</t>
    <rPh sb="0" eb="2">
      <t>コウリツ</t>
    </rPh>
    <rPh sb="2" eb="4">
      <t>タンナン</t>
    </rPh>
    <rPh sb="4" eb="6">
      <t>ビョウイン</t>
    </rPh>
    <rPh sb="6" eb="8">
      <t>クミアイ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</si>
  <si>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</si>
  <si>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</si>
  <si>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</si>
  <si>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</si>
  <si>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</si>
  <si>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</si>
  <si>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</si>
  <si>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</si>
  <si>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</si>
  <si>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</si>
  <si>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地方債の発行限度を定めていることや、規定どおり財政調整基金を積んでいることから将来負担は減少してきており、平成29年度は前年度に引き続き比率はマイナス（無し）となった。
　有形固定資産減価償却率については直近１０年間で耐震化等により施設の大規模工事が発生したことにより、全国平均を下回る結果となっている。今後は町の公共施設等総合管理計画をもとに、総合的かつ計画的に管理し、長寿命化を目指していく。
</t>
    <rPh sb="87" eb="89">
      <t>ユウケイ</t>
    </rPh>
    <rPh sb="89" eb="91">
      <t>コテイ</t>
    </rPh>
    <rPh sb="91" eb="93">
      <t>シサン</t>
    </rPh>
    <rPh sb="93" eb="95">
      <t>ゲンカ</t>
    </rPh>
    <rPh sb="95" eb="97">
      <t>ショウキャク</t>
    </rPh>
    <rPh sb="97" eb="98">
      <t>リツ</t>
    </rPh>
    <rPh sb="103" eb="105">
      <t>チョッキン</t>
    </rPh>
    <rPh sb="107" eb="109">
      <t>ネンカン</t>
    </rPh>
    <rPh sb="110" eb="113">
      <t>タイシンカ</t>
    </rPh>
    <rPh sb="113" eb="114">
      <t>トウ</t>
    </rPh>
    <rPh sb="117" eb="119">
      <t>シセツ</t>
    </rPh>
    <rPh sb="120" eb="123">
      <t>ダイキボ</t>
    </rPh>
    <rPh sb="123" eb="125">
      <t>コウジ</t>
    </rPh>
    <rPh sb="126" eb="128">
      <t>ハッセイ</t>
    </rPh>
    <rPh sb="136" eb="138">
      <t>ゼンコク</t>
    </rPh>
    <rPh sb="138" eb="140">
      <t>ヘイキン</t>
    </rPh>
    <rPh sb="141" eb="143">
      <t>シタマワ</t>
    </rPh>
    <rPh sb="144" eb="146">
      <t>ケッカ</t>
    </rPh>
    <rPh sb="156" eb="157">
      <t>チョウ</t>
    </rPh>
    <rPh sb="158" eb="160">
      <t>コウキョウ</t>
    </rPh>
    <rPh sb="160" eb="162">
      <t>シセツ</t>
    </rPh>
    <rPh sb="162" eb="163">
      <t>トウ</t>
    </rPh>
    <rPh sb="163" eb="165">
      <t>ソウゴウ</t>
    </rPh>
    <rPh sb="165" eb="167">
      <t>カンリ</t>
    </rPh>
    <rPh sb="167" eb="169">
      <t>ケイカク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</si>
  <si>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</si>
  <si>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</si>
  <si>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</si>
  <si>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</si>
  <si>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</si>
  <si>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</si>
  <si>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地方債の発行限度を定めていることや、規定どおり財政調整基金を積んでいることから将来負担は減少してきており、平成29年度は前年度に引き続き比率はマイナス（無し）となった。
　実質公債比率についても地方債の発行抑制により年々減少している。しかし類似団体の中では以前高い比率であることから、引き続き健全な財政運営に努める必要がある。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</si>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</sst>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17F1-48D3-9F17-64C5FDEDFB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102546</c:v>
                </c:pt>
                <c:pt idx="1">
                  <c:v>114913</c:v>
                </c:pt>
                <c:pt idx="2">
                  <c:v>140234</c:v>
                </c:pt>
                <c:pt idx="3">
                  <c:v>165498</c:v>
                </c:pt>
                <c:pt idx="4">
                  <c:v>181433</c:v>
                </c:pt>
              </c:numCache>
            </c:numRef>
          </c:val>
          <c:smooth val="0"/>
          <c:extLst>
            <c:ext xmlns:c16="http://schemas.microsoft.com/office/drawing/2014/chart" uri="{C3380CC4-5D6E-409C-BE32-E72D297353CC}">
              <c16:uniqueId val="{00000001-17F1-48D3-9F17-64C5FDEDFB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2.75</c:v>
                </c:pt>
                <c:pt idx="1">
                  <c:v>6.54</c:v>
                </c:pt>
                <c:pt idx="2">
                  <c:v>8.4600000000000009</c:v>
                </c:pt>
                <c:pt idx="3">
                  <c:v>6.95</c:v>
                </c:pt>
                <c:pt idx="4">
                  <c:v>6.96</c:v>
                </c:pt>
              </c:numCache>
            </c:numRef>
          </c:val>
          <c:extLst>
            <c:ext xmlns:c16="http://schemas.microsoft.com/office/drawing/2014/chart" uri="{C3380CC4-5D6E-409C-BE32-E72D297353CC}">
              <c16:uniqueId val="{00000000-4DA3-4F13-A97A-5D108D94AA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31.85</c:v>
                </c:pt>
                <c:pt idx="1">
                  <c:v>34</c:v>
                </c:pt>
                <c:pt idx="2">
                  <c:v>36.770000000000003</c:v>
                </c:pt>
                <c:pt idx="3">
                  <c:v>42.09</c:v>
                </c:pt>
                <c:pt idx="4">
                  <c:v>40.159999999999997</c:v>
                </c:pt>
              </c:numCache>
            </c:numRef>
          </c:val>
          <c:extLst>
            <c:ext xmlns:c16="http://schemas.microsoft.com/office/drawing/2014/chart" uri="{C3380CC4-5D6E-409C-BE32-E72D297353CC}">
              <c16:uniqueId val="{00000001-4DA3-4F13-A97A-5D108D94AA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0.21</c:v>
                </c:pt>
                <c:pt idx="1">
                  <c:v>5.23</c:v>
                </c:pt>
                <c:pt idx="2">
                  <c:v>5.5</c:v>
                </c:pt>
                <c:pt idx="3">
                  <c:v>2.65</c:v>
                </c:pt>
                <c:pt idx="4">
                  <c:v>-3.31</c:v>
                </c:pt>
              </c:numCache>
            </c:numRef>
          </c:val>
          <c:smooth val="0"/>
          <c:extLst>
            <c:ext xmlns:c16="http://schemas.microsoft.com/office/drawing/2014/chart" uri="{C3380CC4-5D6E-409C-BE32-E72D297353CC}">
              <c16:uniqueId val="{00000002-4DA3-4F13-A97A-5D108D94AA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C9E-4F89-9CC2-EA3B7D1F64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9E-4F89-9CC2-EA3B7D1F6476}"/>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0.59</c:v>
                </c:pt>
                <c:pt idx="2">
                  <c:v>#N/A</c:v>
                </c:pt>
                <c:pt idx="3">
                  <c:v>0.7</c:v>
                </c:pt>
                <c:pt idx="4">
                  <c:v>#N/A</c:v>
                </c:pt>
                <c:pt idx="5">
                  <c:v>0.41</c:v>
                </c:pt>
                <c:pt idx="6">
                  <c:v>#N/A</c:v>
                </c:pt>
                <c:pt idx="7">
                  <c:v>0.26</c:v>
                </c:pt>
                <c:pt idx="8">
                  <c:v>#N/A</c:v>
                </c:pt>
                <c:pt idx="9">
                  <c:v>0</c:v>
                </c:pt>
              </c:numCache>
            </c:numRef>
          </c:val>
          <c:extLst>
            <c:ext xmlns:c16="http://schemas.microsoft.com/office/drawing/2014/chart" uri="{C3380CC4-5D6E-409C-BE32-E72D297353CC}">
              <c16:uniqueId val="{00000002-7C9E-4F89-9CC2-EA3B7D1F6476}"/>
            </c:ext>
          </c:extLst>
        </c:ser>
        <c:ser>
          <c:idx val="3"/>
          <c:order val="3"/>
          <c:tx>
            <c:strRef>
              <c:f>データシート!$A$30</c:f>
              <c:strCache>
                <c:ptCount val="1"/>
                <c:pt idx="0">
                  <c:v>農業者労働災害共済特別会計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C9E-4F89-9CC2-EA3B7D1F6476}"/>
            </c:ext>
          </c:extLst>
        </c:ser>
        <c:ser>
          <c:idx val="4"/>
          <c:order val="4"/>
          <c:tx>
            <c:strRef>
              <c:f>データシート!$A$31</c:f>
              <c:strCache>
                <c:ptCount val="1"/>
                <c:pt idx="0">
                  <c:v>河野診療所特別会計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C9E-4F89-9CC2-EA3B7D1F6476}"/>
            </c:ext>
          </c:extLst>
        </c:ser>
        <c:ser>
          <c:idx val="5"/>
          <c:order val="5"/>
          <c:tx>
            <c:strRef>
              <c:f>データシート!$A$32</c:f>
              <c:strCache>
                <c:ptCount val="1"/>
                <c:pt idx="0">
                  <c:v>国民健康保険今庄診療所特別会計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7C9E-4F89-9CC2-EA3B7D1F6476}"/>
            </c:ext>
          </c:extLst>
        </c:ser>
        <c:ser>
          <c:idx val="6"/>
          <c:order val="6"/>
          <c:tx>
            <c:strRef>
              <c:f>データシート!$A$33</c:f>
              <c:strCache>
                <c:ptCount val="1"/>
                <c:pt idx="0">
                  <c:v>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C9E-4F89-9CC2-EA3B7D1F647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0.01</c:v>
                </c:pt>
                <c:pt idx="4">
                  <c:v>#N/A</c:v>
                </c:pt>
                <c:pt idx="5">
                  <c:v>0.14000000000000001</c:v>
                </c:pt>
                <c:pt idx="6">
                  <c:v>#N/A</c:v>
                </c:pt>
                <c:pt idx="7">
                  <c:v>0.02</c:v>
                </c:pt>
                <c:pt idx="8">
                  <c:v>#N/A</c:v>
                </c:pt>
                <c:pt idx="9">
                  <c:v>1.69</c:v>
                </c:pt>
              </c:numCache>
            </c:numRef>
          </c:val>
          <c:extLst>
            <c:ext xmlns:c16="http://schemas.microsoft.com/office/drawing/2014/chart" uri="{C3380CC4-5D6E-409C-BE32-E72D297353CC}">
              <c16:uniqueId val="{00000007-7C9E-4F89-9CC2-EA3B7D1F64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c:v>
                </c:pt>
                <c:pt idx="2">
                  <c:v>#N/A</c:v>
                </c:pt>
                <c:pt idx="3">
                  <c:v>4.28</c:v>
                </c:pt>
                <c:pt idx="4">
                  <c:v>#N/A</c:v>
                </c:pt>
                <c:pt idx="5">
                  <c:v>3.81</c:v>
                </c:pt>
                <c:pt idx="6">
                  <c:v>#N/A</c:v>
                </c:pt>
                <c:pt idx="7">
                  <c:v>3.14</c:v>
                </c:pt>
                <c:pt idx="8">
                  <c:v>#N/A</c:v>
                </c:pt>
                <c:pt idx="9">
                  <c:v>2.42</c:v>
                </c:pt>
              </c:numCache>
            </c:numRef>
          </c:val>
          <c:extLst>
            <c:ext xmlns:c16="http://schemas.microsoft.com/office/drawing/2014/chart" uri="{C3380CC4-5D6E-409C-BE32-E72D297353CC}">
              <c16:uniqueId val="{00000008-7C9E-4F89-9CC2-EA3B7D1F64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2.61</c:v>
                </c:pt>
                <c:pt idx="2">
                  <c:v>#N/A</c:v>
                </c:pt>
                <c:pt idx="3">
                  <c:v>6.45</c:v>
                </c:pt>
                <c:pt idx="4">
                  <c:v>#N/A</c:v>
                </c:pt>
                <c:pt idx="5">
                  <c:v>7.85</c:v>
                </c:pt>
                <c:pt idx="6">
                  <c:v>#N/A</c:v>
                </c:pt>
                <c:pt idx="7">
                  <c:v>6.92</c:v>
                </c:pt>
                <c:pt idx="8">
                  <c:v>#N/A</c:v>
                </c:pt>
                <c:pt idx="9">
                  <c:v>6.93</c:v>
                </c:pt>
              </c:numCache>
            </c:numRef>
          </c:val>
          <c:extLst>
            <c:ext xmlns:c16="http://schemas.microsoft.com/office/drawing/2014/chart" uri="{C3380CC4-5D6E-409C-BE32-E72D297353CC}">
              <c16:uniqueId val="{00000009-7C9E-4F89-9CC2-EA3B7D1F64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1140</c:v>
                </c:pt>
                <c:pt idx="5">
                  <c:v>1163</c:v>
                </c:pt>
                <c:pt idx="8">
                  <c:v>1150</c:v>
                </c:pt>
                <c:pt idx="11">
                  <c:v>1137</c:v>
                </c:pt>
                <c:pt idx="14">
                  <c:v>1108</c:v>
                </c:pt>
              </c:numCache>
            </c:numRef>
          </c:val>
          <c:extLst>
            <c:ext xmlns:c16="http://schemas.microsoft.com/office/drawing/2014/chart" uri="{C3380CC4-5D6E-409C-BE32-E72D297353CC}">
              <c16:uniqueId val="{00000000-A450-4A24-9BE7-FB0AC50286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0-4A24-9BE7-FB0AC50286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50-4A24-9BE7-FB0AC50286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51</c:v>
                </c:pt>
                <c:pt idx="6">
                  <c:v>46</c:v>
                </c:pt>
                <c:pt idx="9">
                  <c:v>44</c:v>
                </c:pt>
                <c:pt idx="12">
                  <c:v>53</c:v>
                </c:pt>
              </c:numCache>
            </c:numRef>
          </c:val>
          <c:extLst>
            <c:ext xmlns:c16="http://schemas.microsoft.com/office/drawing/2014/chart" uri="{C3380CC4-5D6E-409C-BE32-E72D297353CC}">
              <c16:uniqueId val="{00000003-A450-4A24-9BE7-FB0AC50286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429</c:v>
                </c:pt>
                <c:pt idx="3">
                  <c:v>413</c:v>
                </c:pt>
                <c:pt idx="6">
                  <c:v>387</c:v>
                </c:pt>
                <c:pt idx="9">
                  <c:v>342</c:v>
                </c:pt>
                <c:pt idx="12">
                  <c:v>343</c:v>
                </c:pt>
              </c:numCache>
            </c:numRef>
          </c:val>
          <c:extLst>
            <c:ext xmlns:c16="http://schemas.microsoft.com/office/drawing/2014/chart" uri="{C3380CC4-5D6E-409C-BE32-E72D297353CC}">
              <c16:uniqueId val="{00000004-A450-4A24-9BE7-FB0AC50286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0-4A24-9BE7-FB0AC50286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0-4A24-9BE7-FB0AC50286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1324</c:v>
                </c:pt>
                <c:pt idx="3">
                  <c:v>1312</c:v>
                </c:pt>
                <c:pt idx="6">
                  <c:v>1251</c:v>
                </c:pt>
                <c:pt idx="9">
                  <c:v>1175</c:v>
                </c:pt>
                <c:pt idx="12">
                  <c:v>1099</c:v>
                </c:pt>
              </c:numCache>
            </c:numRef>
          </c:val>
          <c:extLst>
            <c:ext xmlns:c16="http://schemas.microsoft.com/office/drawing/2014/chart" uri="{C3380CC4-5D6E-409C-BE32-E72D297353CC}">
              <c16:uniqueId val="{00000007-A450-4A24-9BE7-FB0AC50286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666</c:v>
                </c:pt>
                <c:pt idx="2">
                  <c:v>#N/A</c:v>
                </c:pt>
                <c:pt idx="3">
                  <c:v>#N/A</c:v>
                </c:pt>
                <c:pt idx="4">
                  <c:v>613</c:v>
                </c:pt>
                <c:pt idx="5">
                  <c:v>#N/A</c:v>
                </c:pt>
                <c:pt idx="6">
                  <c:v>#N/A</c:v>
                </c:pt>
                <c:pt idx="7">
                  <c:v>534</c:v>
                </c:pt>
                <c:pt idx="8">
                  <c:v>#N/A</c:v>
                </c:pt>
                <c:pt idx="9">
                  <c:v>#N/A</c:v>
                </c:pt>
                <c:pt idx="10">
                  <c:v>424</c:v>
                </c:pt>
                <c:pt idx="11">
                  <c:v>#N/A</c:v>
                </c:pt>
                <c:pt idx="12">
                  <c:v>#N/A</c:v>
                </c:pt>
                <c:pt idx="13">
                  <c:v>387</c:v>
                </c:pt>
                <c:pt idx="14">
                  <c:v>#N/A</c:v>
                </c:pt>
              </c:numCache>
            </c:numRef>
          </c:val>
          <c:smooth val="0"/>
          <c:extLst>
            <c:ext xmlns:c16="http://schemas.microsoft.com/office/drawing/2014/chart" uri="{C3380CC4-5D6E-409C-BE32-E72D297353CC}">
              <c16:uniqueId val="{00000008-A450-4A24-9BE7-FB0AC50286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10795</c:v>
                </c:pt>
                <c:pt idx="5">
                  <c:v>10572</c:v>
                </c:pt>
                <c:pt idx="8">
                  <c:v>9931</c:v>
                </c:pt>
                <c:pt idx="11">
                  <c:v>9447</c:v>
                </c:pt>
                <c:pt idx="14">
                  <c:v>9033</c:v>
                </c:pt>
              </c:numCache>
            </c:numRef>
          </c:val>
          <c:extLst>
            <c:ext xmlns:c16="http://schemas.microsoft.com/office/drawing/2014/chart" uri="{C3380CC4-5D6E-409C-BE32-E72D297353CC}">
              <c16:uniqueId val="{00000000-3285-4753-B380-60DBF40219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8</c:v>
                </c:pt>
                <c:pt idx="8">
                  <c:v>6</c:v>
                </c:pt>
                <c:pt idx="11">
                  <c:v>4</c:v>
                </c:pt>
                <c:pt idx="14">
                  <c:v>12</c:v>
                </c:pt>
              </c:numCache>
            </c:numRef>
          </c:val>
          <c:extLst>
            <c:ext xmlns:c16="http://schemas.microsoft.com/office/drawing/2014/chart" uri="{C3380CC4-5D6E-409C-BE32-E72D297353CC}">
              <c16:uniqueId val="{00000001-3285-4753-B380-60DBF40219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3556</c:v>
                </c:pt>
                <c:pt idx="5">
                  <c:v>3318</c:v>
                </c:pt>
                <c:pt idx="8">
                  <c:v>3495</c:v>
                </c:pt>
                <c:pt idx="11">
                  <c:v>3645</c:v>
                </c:pt>
                <c:pt idx="14">
                  <c:v>3457</c:v>
                </c:pt>
              </c:numCache>
            </c:numRef>
          </c:val>
          <c:extLst>
            <c:ext xmlns:c16="http://schemas.microsoft.com/office/drawing/2014/chart" uri="{C3380CC4-5D6E-409C-BE32-E72D297353CC}">
              <c16:uniqueId val="{00000002-3285-4753-B380-60DBF40219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85-4753-B380-60DBF40219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85-4753-B380-60DBF40219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85-4753-B380-60DBF40219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1709</c:v>
                </c:pt>
                <c:pt idx="3">
                  <c:v>1610</c:v>
                </c:pt>
                <c:pt idx="6">
                  <c:v>1550</c:v>
                </c:pt>
                <c:pt idx="9">
                  <c:v>1477</c:v>
                </c:pt>
                <c:pt idx="12">
                  <c:v>1455</c:v>
                </c:pt>
              </c:numCache>
            </c:numRef>
          </c:val>
          <c:extLst>
            <c:ext xmlns:c16="http://schemas.microsoft.com/office/drawing/2014/chart" uri="{C3380CC4-5D6E-409C-BE32-E72D297353CC}">
              <c16:uniqueId val="{00000006-3285-4753-B380-60DBF40219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c:v>
                </c:pt>
                <c:pt idx="3">
                  <c:v>328</c:v>
                </c:pt>
                <c:pt idx="6">
                  <c:v>426</c:v>
                </c:pt>
                <c:pt idx="9">
                  <c:v>440</c:v>
                </c:pt>
                <c:pt idx="12">
                  <c:v>445</c:v>
                </c:pt>
              </c:numCache>
            </c:numRef>
          </c:val>
          <c:extLst>
            <c:ext xmlns:c16="http://schemas.microsoft.com/office/drawing/2014/chart" uri="{C3380CC4-5D6E-409C-BE32-E72D297353CC}">
              <c16:uniqueId val="{00000007-3285-4753-B380-60DBF40219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3718</c:v>
                </c:pt>
                <c:pt idx="3">
                  <c:v>3407</c:v>
                </c:pt>
                <c:pt idx="6">
                  <c:v>3064</c:v>
                </c:pt>
                <c:pt idx="9">
                  <c:v>2634</c:v>
                </c:pt>
                <c:pt idx="12">
                  <c:v>2384</c:v>
                </c:pt>
              </c:numCache>
            </c:numRef>
          </c:val>
          <c:extLst>
            <c:ext xmlns:c16="http://schemas.microsoft.com/office/drawing/2014/chart" uri="{C3380CC4-5D6E-409C-BE32-E72D297353CC}">
              <c16:uniqueId val="{00000008-3285-4753-B380-60DBF40219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885</c:v>
                </c:pt>
                <c:pt idx="12">
                  <c:v>549</c:v>
                </c:pt>
              </c:numCache>
            </c:numRef>
          </c:val>
          <c:extLst>
            <c:ext xmlns:c16="http://schemas.microsoft.com/office/drawing/2014/chart" uri="{C3380CC4-5D6E-409C-BE32-E72D297353CC}">
              <c16:uniqueId val="{00000009-3285-4753-B380-60DBF40219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9516</c:v>
                </c:pt>
                <c:pt idx="3">
                  <c:v>8623</c:v>
                </c:pt>
                <c:pt idx="6">
                  <c:v>7811</c:v>
                </c:pt>
                <c:pt idx="9">
                  <c:v>7160</c:v>
                </c:pt>
                <c:pt idx="12">
                  <c:v>6734</c:v>
                </c:pt>
              </c:numCache>
            </c:numRef>
          </c:val>
          <c:extLst>
            <c:ext xmlns:c16="http://schemas.microsoft.com/office/drawing/2014/chart" uri="{C3380CC4-5D6E-409C-BE32-E72D297353CC}">
              <c16:uniqueId val="{0000000A-3285-4753-B380-60DBF40219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864</c:v>
                </c:pt>
                <c:pt idx="2">
                  <c:v>#N/A</c:v>
                </c:pt>
                <c:pt idx="3">
                  <c:v>#N/A</c:v>
                </c:pt>
                <c:pt idx="4">
                  <c:v>71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85-4753-B380-60DBF40219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2044</c:v>
                </c:pt>
                <c:pt idx="1">
                  <c:v>2282</c:v>
                </c:pt>
                <c:pt idx="2">
                  <c:v>2117</c:v>
                </c:pt>
              </c:numCache>
            </c:numRef>
          </c:val>
          <c:extLst>
            <c:ext xmlns:c16="http://schemas.microsoft.com/office/drawing/2014/chart" uri="{C3380CC4-5D6E-409C-BE32-E72D297353CC}">
              <c16:uniqueId val="{00000000-7621-47BA-B552-BEAB0D855F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671</c:v>
                </c:pt>
                <c:pt idx="1">
                  <c:v>673</c:v>
                </c:pt>
                <c:pt idx="2">
                  <c:v>674</c:v>
                </c:pt>
              </c:numCache>
            </c:numRef>
          </c:val>
          <c:extLst>
            <c:ext xmlns:c16="http://schemas.microsoft.com/office/drawing/2014/chart" uri="{C3380CC4-5D6E-409C-BE32-E72D297353CC}">
              <c16:uniqueId val="{00000001-7621-47BA-B552-BEAB0D855F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2305</c:v>
                </c:pt>
                <c:pt idx="1">
                  <c:v>2004</c:v>
                </c:pt>
                <c:pt idx="2">
                  <c:v>1946</c:v>
                </c:pt>
              </c:numCache>
            </c:numRef>
          </c:val>
          <c:extLst>
            <c:ext xmlns:c16="http://schemas.microsoft.com/office/drawing/2014/chart" uri="{C3380CC4-5D6E-409C-BE32-E72D297353CC}">
              <c16:uniqueId val="{00000002-7621-47BA-B552-BEAB0D855F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{8B77E7C2-8B36-4CD2-9D3C-E70C72976C02}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64-451A-AEBD-9C4BF4C6C7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{BF51B4F8-8967-40EA-AC66-BAC6C314E837}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4-451A-AEBD-9C4BF4C6C7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{83C4AD07-E659-4C5B-BC5A-6BAE95C36800}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4-451A-AEBD-9C4BF4C6C7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{760841C6-D3E5-4C76-B0D0-56738706E546}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4-451A-AEBD-9C4BF4C6C7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{E1D2E120-25FE-4840-9505-C64A4A11F4A5}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4-451A-AEBD-9C4BF4C6C7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{255D521B-18B2-4445-BDF2-283F556652CB}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64-451A-AEBD-9C4BF4C6C7D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{FEF43E00-1D83-4935-9401-BF4A9D3C1F17}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64-451A-AEBD-9C4BF4C6C7D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{7B4ECD4E-9C28-4A06-BFF1-55A797DDAC56}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64-451A-AEBD-9C4BF4C6C7D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{0F1B8D24-8A97-44DD-A02C-DFC7E6EC954B}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64-451A-AEBD-9C4BF4C6C7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64-451A-AEBD-9C4BF4C6C7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{9B61A5CD-7ACE-4C63-B159-8E8A9F672030}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64-451A-AEBD-9C4BF4C6C7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{B9FFEEA0-CEEC-4266-B146-1DED97F83112}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4-451A-AEBD-9C4BF4C6C7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{A72592AA-4F29-44D1-81AF-0E3DC96966CD}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4-451A-AEBD-9C4BF4C6C7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{9E444F4D-29F3-4627-9672-D1E643247E6F}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4-451A-AEBD-9C4BF4C6C7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{2ED7F58A-707B-4F77-909A-BA0190507813}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4-451A-AEBD-9C4BF4C6C7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{217B0B1C-232F-4F9F-8BA1-9EB215FAD73E}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64-451A-AEBD-9C4BF4C6C7D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{823B5DEC-4293-4F9F-A417-FC65E085926A}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64-451A-AEBD-9C4BF4C6C7D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{38FB5551-1BCC-47AE-A899-371116A91313}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64-451A-AEBD-9C4BF4C6C7D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{A75C314C-73A7-40F0-AE24-21A3D14D57BF}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64-451A-AEBD-9C4BF4C6C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c:ext xmlns:c16="http://schemas.microsoft.com/office/drawing/2014/chart" uri="{C3380CC4-5D6E-409C-BE32-E72D297353CC}">
              <c16:uniqueId val="{00000013-AD64-451A-AEBD-9C4BF4C6C7D4}"/>
            </c:ext>
          </c:extLst>
        </c:ser>
        <c:dLbls>
          <c:showLegendKey val="0"/>
          <c:showVal val="1"/>
          <c:showCatName val="0"/>
          <c:showSerName val="0"/>
          <c:showPercent val="0"/>
          <c:showBubbleSize val="0"/>
        </c:dLbls>
        <c:axId val="46179840"/>
        <c:axId val="46181760"/>
      </c:scatterChart>
      <c:valAx>
        <c:axId val="46179840"/>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2"/>
          <c:min val="30.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{197BB374-8605-48FE-A955-A7B6A8C014D6}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4F-47DC-8C4C-D5F6ACEE91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{1CC4473C-65C2-40C5-94B3-0C08ECB5C010}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4F-47DC-8C4C-D5F6ACEE91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{36E6354D-D97B-4899-9BDA-80A12D1AF6C2}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4F-47DC-8C4C-D5F6ACEE91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{46070662-9BB9-480B-9245-602EFDC16F90}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4F-47DC-8C4C-D5F6ACEE91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{6363C784-985E-47CD-8D0E-949DE7E49C78}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4F-47DC-8C4C-D5F6ACEE913A}"/>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{68E6B004-B408-4B7C-8412-7C2C42267E5E}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4F-47DC-8C4C-D5F6ACEE913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{DE9AD8F2-F864-4BBC-8291-2CBDC8FAD906}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4F-47DC-8C4C-D5F6ACEE913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{8CFAE73D-32C2-4D22-9F03-58127AEAAFB2}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4F-47DC-8C4C-D5F6ACEE913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{1560AFB9-F389-4563-BCF2-B13003B731BE}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4F-47DC-8C4C-D5F6ACEE91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14.7</c:v>
                </c:pt>
                <c:pt idx="16">
                  <c:v>13.7</c:v>
                </c:pt>
                <c:pt idx="24">
                  <c:v>12</c:v>
                </c:pt>
                <c:pt idx="32">
                  <c:v>10.4</c:v>
                </c:pt>
              </c:numCache>
            </c:numRef>
          </c:xVal>
          <c:yVal>
            <c:numRef>
              <c:f>公会計指標分析・財政指標組合せ分析表!$BP$73:$DC$73</c:f>
              <c:numCache>
                <c:formatCode>#,##0.0;"▲ "#,##0.0</c:formatCode>
                <c:ptCount val="40"/>
                <c:pt idx="0">
                  <c:v>19.3</c:v>
                </c:pt>
                <c:pt idx="8">
                  <c:v>1.6</c:v>
                </c:pt>
              </c:numCache>
            </c:numRef>
          </c:yVal>
          <c:smooth val="0"/>
          <c:extLst>
            <c:ext xmlns:c16="http://schemas.microsoft.com/office/drawing/2014/chart" uri="{C3380CC4-5D6E-409C-BE32-E72D297353CC}">
              <c16:uniqueId val="{00000009-504F-47DC-8C4C-D5F6ACEE91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{F495EAAA-40B8-4521-A75D-AA704DEC511C}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4F-47DC-8C4C-D5F6ACEE91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{A4827E09-1D20-404E-BE1E-AADDC50A0105}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4F-47DC-8C4C-D5F6ACEE91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{89EA42F7-3381-495A-A46F-B9293062EB9A}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4F-47DC-8C4C-D5F6ACEE91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{396A8A26-BFE9-4B9D-A494-C5CF46C5100A}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4F-47DC-8C4C-D5F6ACEE91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{8E8EC6C0-9EEB-4BCF-9552-6BF2EE48DF97}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4F-47DC-8C4C-D5F6ACEE913A}"/>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{A85F91E0-FA2A-403F-BDD3-DF31B55C00AB}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4F-47DC-8C4C-D5F6ACEE913A}"/>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{7A41E136-0126-46E3-9298-A1CBC84A6724}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4F-47DC-8C4C-D5F6ACEE913A}"/>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{2815B2A6-19C5-416D-B7B9-35093F71B306}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4F-47DC-8C4C-D5F6ACEE913A}"/>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{15E187DC-E612-4915-AFD5-629967639F81}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4F-47DC-8C4C-D5F6ACEE91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504F-47DC-8C4C-D5F6ACEE913A}"/>
            </c:ext>
          </c:extLst>
        </c:ser>
        <c:dLbls>
          <c:showLegendKey val="0"/>
          <c:showVal val="1"/>
          <c:showCatName val="0"/>
          <c:showSerName val="0"/>
          <c:showPercent val="0"/>
          <c:showBubbleSize val="0"/>
        </c:dLbls>
        <c:axId val="84219776"/>
        <c:axId val="84234240"/>
      </c:scatterChart>
      <c:valAx>
        <c:axId val="84219776"/>
        <c:scaling>
          <c:orientation val="minMax"/>
          <c:max val="15.5"/>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元利償還額のピークを過ぎ、年間地方債発行額を抑制することで、減少してい</a:t>
          </a:r>
          <a:r>
            <a:rPr kumimoji="1" lang="ja-JP" altLang="en-US" sz="1100">
              <a:solidFill>
                <a:schemeClr val="dk1"/>
              </a:solidFill>
              <a:effectLst/>
              <a:latin typeface="+mn-lt"/>
              <a:ea typeface="+mn-ea"/>
              <a:cs typeface="+mn-cs"/>
            </a:rPr>
            <a:t>るが、今後、大規模事業の取り組み、起債する予定であるため、実質公債費率の上昇も見込まれる。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前後の大規模建設事業に係る起債によって、地方債残高は平成１８年度末で過去最大の残高となった。以降、普通建設事業費等の歳出抑制や年間地方債発行額の上限を設けたことにより、残高は着実に減少してき</a:t>
          </a:r>
          <a:r>
            <a:rPr kumimoji="1" lang="ja-JP" altLang="en-US" sz="1100">
              <a:solidFill>
                <a:schemeClr val="dk1"/>
              </a:solidFill>
              <a:effectLst/>
              <a:latin typeface="+mn-lt"/>
              <a:ea typeface="+mn-ea"/>
              <a:cs typeface="+mn-cs"/>
            </a:rPr>
            <a:t>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また、財政調整基金等への積立てを積極的に実施したことで将来負担比率の改善に</a:t>
          </a:r>
          <a:r>
            <a:rPr kumimoji="1" lang="ja-JP" altLang="en-US" sz="1100">
              <a:solidFill>
                <a:schemeClr val="dk1"/>
              </a:solidFill>
              <a:effectLst/>
              <a:latin typeface="+mn-lt"/>
              <a:ea typeface="+mn-ea"/>
              <a:cs typeface="+mn-cs"/>
            </a:rPr>
            <a:t>繋げる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公共施設等の老朽化対策に係る経費の増や災害対応による経費増などによる。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町民の連帯の強化及び協働のまちづくりを推進し、地域振興を図るため。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・青少年育成代継基金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青少年及び青少年団体の健全育成を図るため。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・ふるさとこうの振興基金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南越前町河野地域の振興を図るため。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・高齢者健康福祉基金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在宅福祉の向上など高齢者の保健及び福祉に関する事業の推進を図るため。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電源立地地域対策交付金により整備された公共用施設の修繕その他の維持補修に充てるため。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公共施設等の老朽化対策に係る経費の増大、災害の対応による減少。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公共施設等の老朽化対策に係る経費の増大や防災対策、災害対応に備える。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想定されない災害や豪雪などもあり対応したため。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町債の償還および町債の適正な管理に必要な財源を確保し、将来にわたる財政の健全な運営に備える。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１年から平成２４年で行われた管内小中学校および役場庁舎の耐震化に伴う大規模工事や、耐震化に伴う施設の統廃合等で、平成２７年に南条認定こども園、平成２９年に今庄住民センターを整備するなど、過去１０年で大規模建設工事が発生したことにより全国平均を下回って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平成２９年３月に南越前町公共施設等総合管理計画を策定し、今後は各施設の耐用年数の整理や、効果検証による施設の統廃合を図るなど、公共施設等を総合的かつ計画的に管理し、長寿命化を目指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8" name="直線コネクタ 67"/>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1"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2" name="直線コネクタ 71"/>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3"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4" name="フローチャート: 判断 73"/>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5" name="フローチャート: 判断 74"/>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6" name="フローチャート: 判断 75"/>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119592</xdr:rowOff>
    </xdr:from>
    <xdr:to>
      <xdr:col>19</xdr:col>
      <xdr:colOff>187325</xdr:colOff>
      <xdr:row>33</xdr:row>
      <xdr:rowOff>49742</xdr:rowOff>
    </xdr:to>
    <xdr:sp macro="" textlink="">
      <xdr:nvSpPr>
        <xdr:cNvPr id="82" name="楕円 81"/>
        <xdr:cNvSpPr/>
      </xdr:nvSpPr>
      <xdr:spPr>
        <a:xfrm>
          <a:off x="400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99712</xdr:rowOff>
    </xdr:from>
    <xdr:ext cx="405111" cy="259045"/>
    <xdr:sp macro="" textlink="">
      <xdr:nvSpPr>
        <xdr:cNvPr id="83"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40869</xdr:rowOff>
    </xdr:from>
    <xdr:ext cx="405111" cy="259045"/>
    <xdr:sp macro="" textlink="">
      <xdr:nvSpPr>
        <xdr:cNvPr id="85" name="n_1mainValue有形固定資産減価償却率"/>
        <xdr:cNvSpPr txBox="1"/>
      </xdr:nvSpPr>
      <xdr:spPr>
        <a:xfrm>
          <a:off x="38360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元利償還金のピークであった平成２２年度以降、年間地方債発行額の上限を設定して財政健全化を目指していることから、全国平均を下回る結果となっている。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公債比率も年々減少しているが依然、高い水準であるため今後も地方債発行を抑制していく。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4" name="直線コネクタ 113"/>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7"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8" name="直線コネクタ 117"/>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26" name="楕円 125"/>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27"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17780</xdr:rowOff>
    </xdr:from>
    <xdr:to>
      <xdr:col>20</xdr:col>
      <xdr:colOff>38100</xdr:colOff>
      <xdr:row>40</xdr:row>
      <xdr:rowOff>119380</xdr:rowOff>
    </xdr:to>
    <xdr:sp macro="" textlink="">
      <xdr:nvSpPr>
        <xdr:cNvPr id="70" name="楕円 69"/>
        <xdr:cNvSpPr/>
      </xdr:nvSpPr>
      <xdr:spPr>
        <a:xfrm>
          <a:off x="3746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139717</xdr:rowOff>
    </xdr:from>
    <xdr:ext cx="405111" cy="259045"/>
    <xdr:sp macro="" textlink="">
      <xdr:nvSpPr>
        <xdr:cNvPr id="71"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110507</xdr:rowOff>
    </xdr:from>
    <xdr:ext cx="405111" cy="259045"/>
    <xdr:sp macro="" textlink="">
      <xdr:nvSpPr>
        <xdr:cNvPr id="73" name="n_1mainValue【道路】&#10;有形固定資産減価償却率"/>
        <xdr:cNvSpPr txBox="1"/>
      </xdr:nvSpPr>
      <xdr:spPr>
        <a:xfrm>
          <a:off x="3582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119545</xdr:rowOff>
    </xdr:from>
    <xdr:to>
      <xdr:col>50</xdr:col>
      <xdr:colOff>165100</xdr:colOff>
      <xdr:row>39</xdr:row>
      <xdr:rowOff>49695</xdr:rowOff>
    </xdr:to>
    <xdr:sp macro="" textlink="">
      <xdr:nvSpPr>
        <xdr:cNvPr id="111" name="楕円 110"/>
        <xdr:cNvSpPr/>
      </xdr:nvSpPr>
      <xdr:spPr>
        <a:xfrm>
          <a:off x="9588500" y="66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47509</xdr:rowOff>
    </xdr:from>
    <xdr:ext cx="534377" cy="259045"/>
    <xdr:sp macro="" textlink="">
      <xdr:nvSpPr>
        <xdr:cNvPr id="112"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66222</xdr:rowOff>
    </xdr:from>
    <xdr:ext cx="534377" cy="259045"/>
    <xdr:sp macro="" textlink="">
      <xdr:nvSpPr>
        <xdr:cNvPr id="114" name="n_1mainValue【道路】&#10;一人当たり延長"/>
        <xdr:cNvSpPr txBox="1"/>
      </xdr:nvSpPr>
      <xdr:spPr>
        <a:xfrm>
          <a:off x="9359411" y="64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54" name="楕円 153"/>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33762</xdr:rowOff>
    </xdr:from>
    <xdr:ext cx="405111" cy="259045"/>
    <xdr:sp macro="" textlink="">
      <xdr:nvSpPr>
        <xdr:cNvPr id="157" name="n_1mainValue【橋りょう・トンネル】&#10;有形固定資産減価償却率"/>
        <xdr:cNvSpPr txBox="1"/>
      </xdr:nvSpPr>
      <xdr:spPr>
        <a:xfrm>
          <a:off x="35820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68859</xdr:rowOff>
    </xdr:from>
    <xdr:to>
      <xdr:col>50</xdr:col>
      <xdr:colOff>165100</xdr:colOff>
      <xdr:row>60</xdr:row>
      <xdr:rowOff>170459</xdr:rowOff>
    </xdr:to>
    <xdr:sp macro="" textlink="">
      <xdr:nvSpPr>
        <xdr:cNvPr id="195" name="楕円 194"/>
        <xdr:cNvSpPr/>
      </xdr:nvSpPr>
      <xdr:spPr>
        <a:xfrm>
          <a:off x="9588500" y="103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13435</xdr:rowOff>
    </xdr:from>
    <xdr:ext cx="599010" cy="259045"/>
    <xdr:sp macro="" textlink="">
      <xdr:nvSpPr>
        <xdr:cNvPr id="196"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15536</xdr:rowOff>
    </xdr:from>
    <xdr:ext cx="599010" cy="259045"/>
    <xdr:sp macro="" textlink="">
      <xdr:nvSpPr>
        <xdr:cNvPr id="198" name="n_1mainValue【橋りょう・トンネル】&#10;一人当たり有形固定資産（償却資産）額"/>
        <xdr:cNvSpPr txBox="1"/>
      </xdr:nvSpPr>
      <xdr:spPr>
        <a:xfrm>
          <a:off x="9327095" y="1013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37" name="楕円 236"/>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8"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40" name="n_1mainValue【公営住宅】&#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278" name="楕円 277"/>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17924</xdr:rowOff>
    </xdr:from>
    <xdr:ext cx="469744" cy="259045"/>
    <xdr:sp macro="" textlink="">
      <xdr:nvSpPr>
        <xdr:cNvPr id="279"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88282</xdr:rowOff>
    </xdr:from>
    <xdr:ext cx="469744" cy="259045"/>
    <xdr:sp macro="" textlink="">
      <xdr:nvSpPr>
        <xdr:cNvPr id="281" name="n_1mainValue【公営住宅】&#10;一人当たり面積"/>
        <xdr:cNvSpPr txBox="1"/>
      </xdr:nvSpPr>
      <xdr:spPr>
        <a:xfrm>
          <a:off x="93917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91" name="テキスト ボックス 29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45974</xdr:rowOff>
    </xdr:from>
    <xdr:to>
      <xdr:col>20</xdr:col>
      <xdr:colOff>38100</xdr:colOff>
      <xdr:row>101</xdr:row>
      <xdr:rowOff>147574</xdr:rowOff>
    </xdr:to>
    <xdr:sp macro="" textlink="">
      <xdr:nvSpPr>
        <xdr:cNvPr id="301" name="フローチャート: 判断 300"/>
        <xdr:cNvSpPr/>
      </xdr:nvSpPr>
      <xdr:spPr>
        <a:xfrm>
          <a:off x="3746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169418</xdr:rowOff>
    </xdr:from>
    <xdr:to>
      <xdr:col>15</xdr:col>
      <xdr:colOff>101600</xdr:colOff>
      <xdr:row>101</xdr:row>
      <xdr:rowOff>99568</xdr:rowOff>
    </xdr:to>
    <xdr:sp macro="" textlink="">
      <xdr:nvSpPr>
        <xdr:cNvPr id="302" name="フローチャート: 判断 301"/>
        <xdr:cNvSpPr/>
      </xdr:nvSpPr>
      <xdr:spPr>
        <a:xfrm>
          <a:off x="2857500" y="1731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167132</xdr:rowOff>
    </xdr:from>
    <xdr:to>
      <xdr:col>20</xdr:col>
      <xdr:colOff>38100</xdr:colOff>
      <xdr:row>101</xdr:row>
      <xdr:rowOff>97282</xdr:rowOff>
    </xdr:to>
    <xdr:sp macro="" textlink="">
      <xdr:nvSpPr>
        <xdr:cNvPr id="308" name="楕円 307"/>
        <xdr:cNvSpPr/>
      </xdr:nvSpPr>
      <xdr:spPr>
        <a:xfrm>
          <a:off x="3746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138701</xdr:rowOff>
    </xdr:from>
    <xdr:ext cx="405111" cy="259045"/>
    <xdr:sp macro="" textlink="">
      <xdr:nvSpPr>
        <xdr:cNvPr id="309" name="n_1aveValue【港湾・漁港】&#10;有形固定資産減価償却率"/>
        <xdr:cNvSpPr txBox="1"/>
      </xdr:nvSpPr>
      <xdr:spPr>
        <a:xfrm>
          <a:off x="3582044" y="1745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116095</xdr:rowOff>
    </xdr:from>
    <xdr:ext cx="405111" cy="259045"/>
    <xdr:sp macro="" textlink="">
      <xdr:nvSpPr>
        <xdr:cNvPr id="310" name="n_2aveValue【港湾・漁港】&#10;有形固定資産減価償却率"/>
        <xdr:cNvSpPr txBox="1"/>
      </xdr:nvSpPr>
      <xdr:spPr>
        <a:xfrm>
          <a:off x="2705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113809</xdr:rowOff>
    </xdr:from>
    <xdr:ext cx="405111" cy="259045"/>
    <xdr:sp macro="" textlink="">
      <xdr:nvSpPr>
        <xdr:cNvPr id="311" name="n_1mainValue【港湾・漁港】&#10;有形固定資産減価償却率"/>
        <xdr:cNvSpPr txBox="1"/>
      </xdr:nvSpPr>
      <xdr:spPr>
        <a:xfrm>
          <a:off x="3582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3" name="正方形/長方形 3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4" name="正方形/長方形 3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5" name="正方形/長方形 3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6" name="正方形/長方形 3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21" name="テキスト ボックス 32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23" name="テキスト ボックス 32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25" name="テキスト ボックス 32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27" name="テキスト ボックス 32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29" name="テキスト ボックス 328"/>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31" name="テキスト ボックス 33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33" name="テキスト ボックス 3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23543</xdr:rowOff>
    </xdr:from>
    <xdr:to>
      <xdr:col>50</xdr:col>
      <xdr:colOff>165100</xdr:colOff>
      <xdr:row>105</xdr:row>
      <xdr:rowOff>125143</xdr:rowOff>
    </xdr:to>
    <xdr:sp macro="" textlink="">
      <xdr:nvSpPr>
        <xdr:cNvPr id="335" name="フローチャート: 判断 334"/>
        <xdr:cNvSpPr/>
      </xdr:nvSpPr>
      <xdr:spPr>
        <a:xfrm>
          <a:off x="9588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42379</xdr:rowOff>
    </xdr:from>
    <xdr:to>
      <xdr:col>46</xdr:col>
      <xdr:colOff>38100</xdr:colOff>
      <xdr:row>107</xdr:row>
      <xdr:rowOff>143979</xdr:rowOff>
    </xdr:to>
    <xdr:sp macro="" textlink="">
      <xdr:nvSpPr>
        <xdr:cNvPr id="336" name="フローチャート: 判断 335"/>
        <xdr:cNvSpPr/>
      </xdr:nvSpPr>
      <xdr:spPr>
        <a:xfrm>
          <a:off x="8699500" y="183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119887</xdr:rowOff>
    </xdr:from>
    <xdr:to>
      <xdr:col>50</xdr:col>
      <xdr:colOff>165100</xdr:colOff>
      <xdr:row>101</xdr:row>
      <xdr:rowOff>50037</xdr:rowOff>
    </xdr:to>
    <xdr:sp macro="" textlink="">
      <xdr:nvSpPr>
        <xdr:cNvPr id="342" name="楕円 341"/>
        <xdr:cNvSpPr/>
      </xdr:nvSpPr>
      <xdr:spPr>
        <a:xfrm>
          <a:off x="9588500" y="172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116270</xdr:rowOff>
    </xdr:from>
    <xdr:ext cx="599010" cy="259045"/>
    <xdr:sp macro="" textlink="">
      <xdr:nvSpPr>
        <xdr:cNvPr id="343" name="n_1aveValue【港湾・漁港】&#10;一人当たり有形固定資産（償却資産）額"/>
        <xdr:cNvSpPr txBox="1"/>
      </xdr:nvSpPr>
      <xdr:spPr>
        <a:xfrm>
          <a:off x="9327095" y="181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160506</xdr:rowOff>
    </xdr:from>
    <xdr:ext cx="599010" cy="259045"/>
    <xdr:sp macro="" textlink="">
      <xdr:nvSpPr>
        <xdr:cNvPr id="344" name="n_2aveValue【港湾・漁港】&#10;一人当たり有形固定資産（償却資産）額"/>
        <xdr:cNvSpPr txBox="1"/>
      </xdr:nvSpPr>
      <xdr:spPr>
        <a:xfrm>
          <a:off x="8450795" y="181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66564</xdr:rowOff>
    </xdr:from>
    <xdr:ext cx="690189" cy="259045"/>
    <xdr:sp macro="" textlink="">
      <xdr:nvSpPr>
        <xdr:cNvPr id="345" name="n_1mainValue【港湾・漁港】&#10;一人当たり有形固定資産（償却資産）額"/>
        <xdr:cNvSpPr txBox="1"/>
      </xdr:nvSpPr>
      <xdr:spPr>
        <a:xfrm>
          <a:off x="9281505" y="17040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70" name="直線コネクタ 369"/>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71"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72" name="直線コネクタ 371"/>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3"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74" name="直線コネクタ 373"/>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75"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76" name="フローチャート: 判断 375"/>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77" name="フローチャート: 判断 376"/>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78" name="フローチャート: 判断 377"/>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384" name="楕円 383"/>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385"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86"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387"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399" name="テキスト ボックス 398"/>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1" name="テキスト ボックス 40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03" name="テキスト ボックス 402"/>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8192</xdr:rowOff>
    </xdr:from>
    <xdr:to>
      <xdr:col>116</xdr:col>
      <xdr:colOff>62864</xdr:colOff>
      <xdr:row>41</xdr:row>
      <xdr:rowOff>10478</xdr:rowOff>
    </xdr:to>
    <xdr:cxnSp macro="">
      <xdr:nvCxnSpPr>
        <xdr:cNvPr id="407" name="直線コネクタ 406"/>
        <xdr:cNvCxnSpPr/>
      </xdr:nvCxnSpPr>
      <xdr:spPr>
        <a:xfrm flipV="1">
          <a:off x="22160864" y="6694742"/>
          <a:ext cx="0" cy="345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14305</xdr:rowOff>
    </xdr:from>
    <xdr:ext cx="469744" cy="259045"/>
    <xdr:sp macro="" textlink="">
      <xdr:nvSpPr>
        <xdr:cNvPr id="408" name="【認定こども園・幼稚園・保育所】&#10;一人当たり面積最小値テキスト"/>
        <xdr:cNvSpPr txBox="1"/>
      </xdr:nvSpPr>
      <xdr:spPr>
        <a:xfrm>
          <a:off x="22199600" y="704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10478</xdr:rowOff>
    </xdr:from>
    <xdr:to>
      <xdr:col>116</xdr:col>
      <xdr:colOff>152400</xdr:colOff>
      <xdr:row>41</xdr:row>
      <xdr:rowOff>10478</xdr:rowOff>
    </xdr:to>
    <xdr:cxnSp macro="">
      <xdr:nvCxnSpPr>
        <xdr:cNvPr id="409" name="直線コネクタ 408"/>
        <xdr:cNvCxnSpPr/>
      </xdr:nvCxnSpPr>
      <xdr:spPr>
        <a:xfrm>
          <a:off x="22072600" y="70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126319</xdr:rowOff>
    </xdr:from>
    <xdr:ext cx="469744" cy="259045"/>
    <xdr:sp macro="" textlink="">
      <xdr:nvSpPr>
        <xdr:cNvPr id="410" name="【認定こども園・幼稚園・保育所】&#10;一人当たり面積最大値テキスト"/>
        <xdr:cNvSpPr txBox="1"/>
      </xdr:nvSpPr>
      <xdr:spPr>
        <a:xfrm>
          <a:off x="22199600" y="646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8192</xdr:rowOff>
    </xdr:from>
    <xdr:to>
      <xdr:col>116</xdr:col>
      <xdr:colOff>152400</xdr:colOff>
      <xdr:row>39</xdr:row>
      <xdr:rowOff>8192</xdr:rowOff>
    </xdr:to>
    <xdr:cxnSp macro="">
      <xdr:nvCxnSpPr>
        <xdr:cNvPr id="411" name="直線コネクタ 410"/>
        <xdr:cNvCxnSpPr/>
      </xdr:nvCxnSpPr>
      <xdr:spPr>
        <a:xfrm>
          <a:off x="22072600" y="669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139844</xdr:rowOff>
    </xdr:from>
    <xdr:ext cx="469744" cy="259045"/>
    <xdr:sp macro="" textlink="">
      <xdr:nvSpPr>
        <xdr:cNvPr id="412" name="【認定こども園・幼稚園・保育所】&#10;一人当たり面積平均値テキスト"/>
        <xdr:cNvSpPr txBox="1"/>
      </xdr:nvSpPr>
      <xdr:spPr>
        <a:xfrm>
          <a:off x="22199600" y="6826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161417</xdr:rowOff>
    </xdr:from>
    <xdr:to>
      <xdr:col>116</xdr:col>
      <xdr:colOff>114300</xdr:colOff>
      <xdr:row>40</xdr:row>
      <xdr:rowOff>91567</xdr:rowOff>
    </xdr:to>
    <xdr:sp macro="" textlink="">
      <xdr:nvSpPr>
        <xdr:cNvPr id="413" name="フローチャート: 判断 412"/>
        <xdr:cNvSpPr/>
      </xdr:nvSpPr>
      <xdr:spPr>
        <a:xfrm>
          <a:off x="22110700" y="684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131699</xdr:rowOff>
    </xdr:from>
    <xdr:to>
      <xdr:col>112</xdr:col>
      <xdr:colOff>38100</xdr:colOff>
      <xdr:row>40</xdr:row>
      <xdr:rowOff>61849</xdr:rowOff>
    </xdr:to>
    <xdr:sp macro="" textlink="">
      <xdr:nvSpPr>
        <xdr:cNvPr id="414" name="フローチャート: 判断 413"/>
        <xdr:cNvSpPr/>
      </xdr:nvSpPr>
      <xdr:spPr>
        <a:xfrm>
          <a:off x="21272500" y="68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10541</xdr:rowOff>
    </xdr:from>
    <xdr:to>
      <xdr:col>107</xdr:col>
      <xdr:colOff>101600</xdr:colOff>
      <xdr:row>40</xdr:row>
      <xdr:rowOff>112141</xdr:rowOff>
    </xdr:to>
    <xdr:sp macro="" textlink="">
      <xdr:nvSpPr>
        <xdr:cNvPr id="415" name="フローチャート: 判断 414"/>
        <xdr:cNvSpPr/>
      </xdr:nvSpPr>
      <xdr:spPr>
        <a:xfrm>
          <a:off x="20383500" y="6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49974</xdr:rowOff>
    </xdr:from>
    <xdr:to>
      <xdr:col>112</xdr:col>
      <xdr:colOff>38100</xdr:colOff>
      <xdr:row>33</xdr:row>
      <xdr:rowOff>151574</xdr:rowOff>
    </xdr:to>
    <xdr:sp macro="" textlink="">
      <xdr:nvSpPr>
        <xdr:cNvPr id="421" name="楕円 420"/>
        <xdr:cNvSpPr/>
      </xdr:nvSpPr>
      <xdr:spPr>
        <a:xfrm>
          <a:off x="21272500" y="5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52976</xdr:rowOff>
    </xdr:from>
    <xdr:ext cx="469744" cy="259045"/>
    <xdr:sp macro="" textlink="">
      <xdr:nvSpPr>
        <xdr:cNvPr id="422" name="n_1aveValue【認定こども園・幼稚園・保育所】&#10;一人当たり面積"/>
        <xdr:cNvSpPr txBox="1"/>
      </xdr:nvSpPr>
      <xdr:spPr>
        <a:xfrm>
          <a:off x="21075727" y="69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128668</xdr:rowOff>
    </xdr:from>
    <xdr:ext cx="469744" cy="259045"/>
    <xdr:sp macro="" textlink="">
      <xdr:nvSpPr>
        <xdr:cNvPr id="423" name="n_2aveValue【認定こども園・幼稚園・保育所】&#10;一人当たり面積"/>
        <xdr:cNvSpPr txBox="1"/>
      </xdr:nvSpPr>
      <xdr:spPr>
        <a:xfrm>
          <a:off x="20199427" y="66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168101</xdr:rowOff>
    </xdr:from>
    <xdr:ext cx="469744" cy="259045"/>
    <xdr:sp macro="" textlink="">
      <xdr:nvSpPr>
        <xdr:cNvPr id="424" name="n_1mainValue【認定こども園・幼稚園・保育所】&#10;一人当たり面積"/>
        <xdr:cNvSpPr txBox="1"/>
      </xdr:nvSpPr>
      <xdr:spPr>
        <a:xfrm>
          <a:off x="21075727" y="54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50" name="直線コネクタ 44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5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2" name="直線コネクタ 45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4" name="直線コネクタ 45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5"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6" name="フローチャート: 判断 45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7" name="フローチャート: 判断 45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8" name="フローチャート: 判断 45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464" name="楕円 463"/>
        <xdr:cNvSpPr/>
      </xdr:nvSpPr>
      <xdr:spPr>
        <a:xfrm>
          <a:off x="1543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8544</xdr:rowOff>
    </xdr:from>
    <xdr:ext cx="405111" cy="259045"/>
    <xdr:sp macro="" textlink="">
      <xdr:nvSpPr>
        <xdr:cNvPr id="465"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6"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28864</xdr:rowOff>
    </xdr:from>
    <xdr:ext cx="405111" cy="259045"/>
    <xdr:sp macro="" textlink="">
      <xdr:nvSpPr>
        <xdr:cNvPr id="467" name="n_1main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97727</xdr:rowOff>
    </xdr:from>
    <xdr:to>
      <xdr:col>116</xdr:col>
      <xdr:colOff>62864</xdr:colOff>
      <xdr:row>62</xdr:row>
      <xdr:rowOff>156401</xdr:rowOff>
    </xdr:to>
    <xdr:cxnSp macro="">
      <xdr:nvCxnSpPr>
        <xdr:cNvPr id="491" name="直線コネクタ 490"/>
        <xdr:cNvCxnSpPr/>
      </xdr:nvCxnSpPr>
      <xdr:spPr>
        <a:xfrm flipV="1">
          <a:off x="22160864" y="10384727"/>
          <a:ext cx="0" cy="401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160228</xdr:rowOff>
    </xdr:from>
    <xdr:ext cx="469744" cy="259045"/>
    <xdr:sp macro="" textlink="">
      <xdr:nvSpPr>
        <xdr:cNvPr id="492" name="【学校施設】&#10;一人当たり面積最小値テキスト"/>
        <xdr:cNvSpPr txBox="1"/>
      </xdr:nvSpPr>
      <xdr:spPr>
        <a:xfrm>
          <a:off x="22199600"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156401</xdr:rowOff>
    </xdr:from>
    <xdr:to>
      <xdr:col>116</xdr:col>
      <xdr:colOff>152400</xdr:colOff>
      <xdr:row>62</xdr:row>
      <xdr:rowOff>156401</xdr:rowOff>
    </xdr:to>
    <xdr:cxnSp macro="">
      <xdr:nvCxnSpPr>
        <xdr:cNvPr id="493" name="直線コネクタ 492"/>
        <xdr:cNvCxnSpPr/>
      </xdr:nvCxnSpPr>
      <xdr:spPr>
        <a:xfrm>
          <a:off x="22072600" y="10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44404</xdr:rowOff>
    </xdr:from>
    <xdr:ext cx="469744" cy="259045"/>
    <xdr:sp macro="" textlink="">
      <xdr:nvSpPr>
        <xdr:cNvPr id="494" name="【学校施設】&#10;一人当たり面積最大値テキスト"/>
        <xdr:cNvSpPr txBox="1"/>
      </xdr:nvSpPr>
      <xdr:spPr>
        <a:xfrm>
          <a:off x="22199600" y="10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97727</xdr:rowOff>
    </xdr:from>
    <xdr:to>
      <xdr:col>116</xdr:col>
      <xdr:colOff>152400</xdr:colOff>
      <xdr:row>60</xdr:row>
      <xdr:rowOff>97727</xdr:rowOff>
    </xdr:to>
    <xdr:cxnSp macro="">
      <xdr:nvCxnSpPr>
        <xdr:cNvPr id="495" name="直線コネクタ 494"/>
        <xdr:cNvCxnSpPr/>
      </xdr:nvCxnSpPr>
      <xdr:spPr>
        <a:xfrm>
          <a:off x="22072600" y="1038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130509</xdr:rowOff>
    </xdr:from>
    <xdr:ext cx="469744" cy="259045"/>
    <xdr:sp macro="" textlink="">
      <xdr:nvSpPr>
        <xdr:cNvPr id="496" name="【学校施設】&#10;一人当たり面積平均値テキスト"/>
        <xdr:cNvSpPr txBox="1"/>
      </xdr:nvSpPr>
      <xdr:spPr>
        <a:xfrm>
          <a:off x="22199600" y="105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152082</xdr:rowOff>
    </xdr:from>
    <xdr:to>
      <xdr:col>116</xdr:col>
      <xdr:colOff>114300</xdr:colOff>
      <xdr:row>62</xdr:row>
      <xdr:rowOff>82232</xdr:rowOff>
    </xdr:to>
    <xdr:sp macro="" textlink="">
      <xdr:nvSpPr>
        <xdr:cNvPr id="497" name="フローチャート: 判断 496"/>
        <xdr:cNvSpPr/>
      </xdr:nvSpPr>
      <xdr:spPr>
        <a:xfrm>
          <a:off x="221107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123127</xdr:rowOff>
    </xdr:from>
    <xdr:to>
      <xdr:col>112</xdr:col>
      <xdr:colOff>38100</xdr:colOff>
      <xdr:row>62</xdr:row>
      <xdr:rowOff>53277</xdr:rowOff>
    </xdr:to>
    <xdr:sp macro="" textlink="">
      <xdr:nvSpPr>
        <xdr:cNvPr id="498" name="フローチャート: 判断 497"/>
        <xdr:cNvSpPr/>
      </xdr:nvSpPr>
      <xdr:spPr>
        <a:xfrm>
          <a:off x="21272500" y="105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154178</xdr:rowOff>
    </xdr:from>
    <xdr:to>
      <xdr:col>107</xdr:col>
      <xdr:colOff>101600</xdr:colOff>
      <xdr:row>62</xdr:row>
      <xdr:rowOff>84328</xdr:rowOff>
    </xdr:to>
    <xdr:sp macro="" textlink="">
      <xdr:nvSpPr>
        <xdr:cNvPr id="499" name="フローチャート: 判断 498"/>
        <xdr:cNvSpPr/>
      </xdr:nvSpPr>
      <xdr:spPr>
        <a:xfrm>
          <a:off x="20383500" y="1061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110934</xdr:rowOff>
    </xdr:from>
    <xdr:to>
      <xdr:col>112</xdr:col>
      <xdr:colOff>38100</xdr:colOff>
      <xdr:row>55</xdr:row>
      <xdr:rowOff>41084</xdr:rowOff>
    </xdr:to>
    <xdr:sp macro="" textlink="">
      <xdr:nvSpPr>
        <xdr:cNvPr id="505" name="楕円 504"/>
        <xdr:cNvSpPr/>
      </xdr:nvSpPr>
      <xdr:spPr>
        <a:xfrm>
          <a:off x="21272500" y="9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44404</xdr:rowOff>
    </xdr:from>
    <xdr:ext cx="469744" cy="259045"/>
    <xdr:sp macro="" textlink="">
      <xdr:nvSpPr>
        <xdr:cNvPr id="506" name="n_1aveValue【学校施設】&#10;一人当たり面積"/>
        <xdr:cNvSpPr txBox="1"/>
      </xdr:nvSpPr>
      <xdr:spPr>
        <a:xfrm>
          <a:off x="210757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100855</xdr:rowOff>
    </xdr:from>
    <xdr:ext cx="469744" cy="259045"/>
    <xdr:sp macro="" textlink="">
      <xdr:nvSpPr>
        <xdr:cNvPr id="507" name="n_2aveValue【学校施設】&#10;一人当たり面積"/>
        <xdr:cNvSpPr txBox="1"/>
      </xdr:nvSpPr>
      <xdr:spPr>
        <a:xfrm>
          <a:off x="20199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57611</xdr:rowOff>
    </xdr:from>
    <xdr:ext cx="469744" cy="259045"/>
    <xdr:sp macro="" textlink="">
      <xdr:nvSpPr>
        <xdr:cNvPr id="508" name="n_1mainValue【学校施設】&#10;一人当たり面積"/>
        <xdr:cNvSpPr txBox="1"/>
      </xdr:nvSpPr>
      <xdr:spPr>
        <a:xfrm>
          <a:off x="21075727" y="9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9" name="テキスト ボックス 51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1" name="テキスト ボックス 52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9" name="テキスト ボックス 52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33" name="直線コネクタ 532"/>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34"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35" name="直線コネクタ 53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7" name="直線コネクタ 53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38"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39" name="フローチャート: 判断 538"/>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0" name="フローチャート: 判断 539"/>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41" name="フローチャート: 判断 540"/>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547" name="楕円 546"/>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122572</xdr:rowOff>
    </xdr:from>
    <xdr:ext cx="405111" cy="259045"/>
    <xdr:sp macro="" textlink="">
      <xdr:nvSpPr>
        <xdr:cNvPr id="548" name="n_1aveValue【児童館】&#10;有形固定資産減価償却率"/>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49"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550"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4" name="テキスト ボックス 5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6" name="テキスト ボックス 5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8" name="テキスト ボックス 5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0" name="テキスト ボックス 5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74" name="直線コネクタ 573"/>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75"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76" name="直線コネクタ 575"/>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7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78" name="直線コネクタ 57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79"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80" name="フローチャート: 判断 579"/>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81" name="フローチャート: 判断 580"/>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82" name="フローチャート: 判断 581"/>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124461</xdr:rowOff>
    </xdr:from>
    <xdr:to>
      <xdr:col>112</xdr:col>
      <xdr:colOff>38100</xdr:colOff>
      <xdr:row>78</xdr:row>
      <xdr:rowOff>54611</xdr:rowOff>
    </xdr:to>
    <xdr:sp macro="" textlink="">
      <xdr:nvSpPr>
        <xdr:cNvPr id="588" name="楕円 587"/>
        <xdr:cNvSpPr/>
      </xdr:nvSpPr>
      <xdr:spPr>
        <a:xfrm>
          <a:off x="2127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57166</xdr:rowOff>
    </xdr:from>
    <xdr:ext cx="469744" cy="259045"/>
    <xdr:sp macro="" textlink="">
      <xdr:nvSpPr>
        <xdr:cNvPr id="589" name="n_1aveValue【児童館】&#10;一人当たり面積"/>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90"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71138</xdr:rowOff>
    </xdr:from>
    <xdr:ext cx="469744" cy="259045"/>
    <xdr:sp macro="" textlink="">
      <xdr:nvSpPr>
        <xdr:cNvPr id="591" name="n_1mainValue【児童館】&#10;一人当たり面積"/>
        <xdr:cNvSpPr txBox="1"/>
      </xdr:nvSpPr>
      <xdr:spPr>
        <a:xfrm>
          <a:off x="210757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2" name="テキスト ボックス 6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4" name="テキスト ボックス 6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2" name="テキスト ボックス 6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16" name="直線コネクタ 615"/>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17"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18" name="直線コネクタ 617"/>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0" name="直線コネクタ 61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21"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2" name="フローチャート: 判断 62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23" name="フローチャート: 判断 622"/>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24" name="フローチャート: 判断 623"/>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30" name="楕円 629"/>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158132</xdr:rowOff>
    </xdr:from>
    <xdr:ext cx="405111" cy="259045"/>
    <xdr:sp macro="" textlink="">
      <xdr:nvSpPr>
        <xdr:cNvPr id="631"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32"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633" name="n_1mainValue【公民館】&#10;有形固定資産減価償却率"/>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62230</xdr:rowOff>
    </xdr:from>
    <xdr:to>
      <xdr:col>116</xdr:col>
      <xdr:colOff>62864</xdr:colOff>
      <xdr:row>108</xdr:row>
      <xdr:rowOff>140970</xdr:rowOff>
    </xdr:to>
    <xdr:cxnSp macro="">
      <xdr:nvCxnSpPr>
        <xdr:cNvPr id="657" name="直線コネクタ 656"/>
        <xdr:cNvCxnSpPr/>
      </xdr:nvCxnSpPr>
      <xdr:spPr>
        <a:xfrm flipV="1">
          <a:off x="22160864" y="17550130"/>
          <a:ext cx="0" cy="110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658"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659" name="直線コネクタ 658"/>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8907</xdr:rowOff>
    </xdr:from>
    <xdr:ext cx="469744" cy="259045"/>
    <xdr:sp macro="" textlink="">
      <xdr:nvSpPr>
        <xdr:cNvPr id="660" name="【公民館】&#10;一人当たり面積最大値テキスト"/>
        <xdr:cNvSpPr txBox="1"/>
      </xdr:nvSpPr>
      <xdr:spPr>
        <a:xfrm>
          <a:off x="22199600" y="173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62230</xdr:rowOff>
    </xdr:from>
    <xdr:to>
      <xdr:col>116</xdr:col>
      <xdr:colOff>152400</xdr:colOff>
      <xdr:row>102</xdr:row>
      <xdr:rowOff>62230</xdr:rowOff>
    </xdr:to>
    <xdr:cxnSp macro="">
      <xdr:nvCxnSpPr>
        <xdr:cNvPr id="661" name="直線コネクタ 660"/>
        <xdr:cNvCxnSpPr/>
      </xdr:nvCxnSpPr>
      <xdr:spPr>
        <a:xfrm>
          <a:off x="22072600" y="1755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44466</xdr:rowOff>
    </xdr:from>
    <xdr:ext cx="469744" cy="259045"/>
    <xdr:sp macro="" textlink="">
      <xdr:nvSpPr>
        <xdr:cNvPr id="662" name="【公民館】&#10;一人当たり面積平均値テキスト"/>
        <xdr:cNvSpPr txBox="1"/>
      </xdr:nvSpPr>
      <xdr:spPr>
        <a:xfrm>
          <a:off x="22199600" y="1821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66039</xdr:rowOff>
    </xdr:from>
    <xdr:to>
      <xdr:col>116</xdr:col>
      <xdr:colOff>114300</xdr:colOff>
      <xdr:row>106</xdr:row>
      <xdr:rowOff>167639</xdr:rowOff>
    </xdr:to>
    <xdr:sp macro="" textlink="">
      <xdr:nvSpPr>
        <xdr:cNvPr id="663" name="フローチャート: 判断 662"/>
        <xdr:cNvSpPr/>
      </xdr:nvSpPr>
      <xdr:spPr>
        <a:xfrm>
          <a:off x="22110700" y="182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68580</xdr:rowOff>
    </xdr:from>
    <xdr:to>
      <xdr:col>112</xdr:col>
      <xdr:colOff>38100</xdr:colOff>
      <xdr:row>106</xdr:row>
      <xdr:rowOff>170180</xdr:rowOff>
    </xdr:to>
    <xdr:sp macro="" textlink="">
      <xdr:nvSpPr>
        <xdr:cNvPr id="664" name="フローチャート: 判断 663"/>
        <xdr:cNvSpPr/>
      </xdr:nvSpPr>
      <xdr:spPr>
        <a:xfrm>
          <a:off x="21272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65" name="フローチャート: 判断 664"/>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102870</xdr:rowOff>
    </xdr:from>
    <xdr:to>
      <xdr:col>112</xdr:col>
      <xdr:colOff>38100</xdr:colOff>
      <xdr:row>101</xdr:row>
      <xdr:rowOff>33020</xdr:rowOff>
    </xdr:to>
    <xdr:sp macro="" textlink="">
      <xdr:nvSpPr>
        <xdr:cNvPr id="671" name="楕円 670"/>
        <xdr:cNvSpPr/>
      </xdr:nvSpPr>
      <xdr:spPr>
        <a:xfrm>
          <a:off x="212725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161307</xdr:rowOff>
    </xdr:from>
    <xdr:ext cx="469744" cy="259045"/>
    <xdr:sp macro="" textlink="">
      <xdr:nvSpPr>
        <xdr:cNvPr id="672" name="n_1aveValue【公民館】&#10;一人当たり面積"/>
        <xdr:cNvSpPr txBox="1"/>
      </xdr:nvSpPr>
      <xdr:spPr>
        <a:xfrm>
          <a:off x="21075727"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673"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49547</xdr:rowOff>
    </xdr:from>
    <xdr:ext cx="469744" cy="259045"/>
    <xdr:sp macro="" textlink="">
      <xdr:nvSpPr>
        <xdr:cNvPr id="674" name="n_1mainValue【公民館】&#10;一人当たり面積"/>
        <xdr:cNvSpPr txBox="1"/>
      </xdr:nvSpPr>
      <xdr:spPr>
        <a:xfrm>
          <a:off x="210757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当町の有形固定資産減価償却率は、全体的に全国平均を下回る状況である。特に全国平均との乖離が大きい施設について分析すると、道路施設については、当町が豪雪地帯であることから、複数計画で実施している道路改良事業および消雪施設整備事業が要因と考えられる。認定こども園・幼稚園・保育所施設については、全国の保育園が昭和</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年以前の設立が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％以上を占めるのに対し、当町保育園（</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か所）は昭和</a:t>
          </a: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年、平成</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年設立と比較的新しいことや、平成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年度に町内</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か所の保育所と幼稚園を統廃合し、新たに認定こども園を整備したことによる。橋りょう・トンネル施設については、すでに有形固定資産減価償却率が全国平均を下回る状況であるが、平成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年度から着手し、令和３年度事業完了を予定して実施している「上平吹橋橋梁架替事業」の完成に伴い、今後さらに減少する見込み。公営住宅施設については、平成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以降、公共施設の統廃合等により除却された施設の跡地を活用するなど、当町政策として公営住宅整備による定住対策を重点的に実施した影響と考えられる。児童館施設については、全国の児童館の開設時期が昭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年台がピークであるのに対し、当町では平成</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年以降に整備されたものが多く、また平成２３年度に新たに１箇所整備されていることによる。これに対し学校施設は全国平均と近しい数値となっており、港湾・漁港施設および公民館施設については、全国平均を上回る。公民館施設が特に全国平均を上回る要因としては、耐用年数が経過した以降の建て替え、改築に対する町助成の効果によると分析さ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一人当たり面積については、当町がいわゆる過疎地域であり、また少子化に伴い児童数、幼児数が減少傾向にあることから、全体的に全国平均を大きく上回る状況となっている。当町では平成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学校施設や公民館施設は避難所や一時集合場所としての機能を有するなど地域コミュニティの中核的な施設となることや、保育・子育て施設については各地域ごとの少子化と保育需要のバランスを検証するなど、慎重な協議が必要とな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123825</xdr:rowOff>
    </xdr:to>
    <xdr:cxnSp macro="">
      <xdr:nvCxnSpPr>
        <xdr:cNvPr id="72" name="直線コネクタ 71"/>
        <xdr:cNvCxnSpPr/>
      </xdr:nvCxnSpPr>
      <xdr:spPr>
        <a:xfrm flipV="1">
          <a:off x="4634865" y="95250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127652</xdr:rowOff>
    </xdr:from>
    <xdr:ext cx="405111" cy="259045"/>
    <xdr:sp macro="" textlink="">
      <xdr:nvSpPr>
        <xdr:cNvPr id="73" name="【体育館・プール】&#10;有形固定資産減価償却率最小値テキスト"/>
        <xdr:cNvSpPr txBox="1"/>
      </xdr:nvSpPr>
      <xdr:spPr>
        <a:xfrm>
          <a:off x="467360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123825</xdr:rowOff>
    </xdr:from>
    <xdr:to>
      <xdr:col>24</xdr:col>
      <xdr:colOff>152400</xdr:colOff>
      <xdr:row>62</xdr:row>
      <xdr:rowOff>123825</xdr:rowOff>
    </xdr:to>
    <xdr:cxnSp macro="">
      <xdr:nvCxnSpPr>
        <xdr:cNvPr id="74" name="直線コネクタ 73"/>
        <xdr:cNvCxnSpPr/>
      </xdr:nvCxnSpPr>
      <xdr:spPr>
        <a:xfrm>
          <a:off x="4546600" y="1075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77"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78" name="フローチャート: 判断 77"/>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79" name="フローチャート: 判断 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63517</xdr:rowOff>
    </xdr:from>
    <xdr:ext cx="405111" cy="259045"/>
    <xdr:sp macro="" textlink="">
      <xdr:nvSpPr>
        <xdr:cNvPr id="80"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81" name="フローチャート: 判断 8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156862</xdr:rowOff>
    </xdr:from>
    <xdr:ext cx="405111" cy="259045"/>
    <xdr:sp macro="" textlink="">
      <xdr:nvSpPr>
        <xdr:cNvPr id="82"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88" name="楕円 87"/>
        <xdr:cNvSpPr/>
      </xdr:nvSpPr>
      <xdr:spPr>
        <a:xfrm>
          <a:off x="3746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64787</xdr:rowOff>
    </xdr:from>
    <xdr:ext cx="405111" cy="259045"/>
    <xdr:sp macro="" textlink="">
      <xdr:nvSpPr>
        <xdr:cNvPr id="89" name="n_1mainValue【体育館・プール】&#10;有形固定資産減価償却率"/>
        <xdr:cNvSpPr txBox="1"/>
      </xdr:nvSpPr>
      <xdr:spPr>
        <a:xfrm>
          <a:off x="3582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3" name="直線コネクタ 112"/>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4"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5" name="直線コネクタ 114"/>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6"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7" name="直線コネクタ 116"/>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8"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19" name="フローチャート: 判断 11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0" name="フローチャート: 判断 119"/>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1"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2" name="フローチャート: 判断 121"/>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3"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34290</xdr:rowOff>
    </xdr:from>
    <xdr:to>
      <xdr:col>50</xdr:col>
      <xdr:colOff>165100</xdr:colOff>
      <xdr:row>62</xdr:row>
      <xdr:rowOff>135890</xdr:rowOff>
    </xdr:to>
    <xdr:sp macro="" textlink="">
      <xdr:nvSpPr>
        <xdr:cNvPr id="129" name="楕円 128"/>
        <xdr:cNvSpPr/>
      </xdr:nvSpPr>
      <xdr:spPr>
        <a:xfrm>
          <a:off x="9588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127017</xdr:rowOff>
    </xdr:from>
    <xdr:ext cx="469744" cy="259045"/>
    <xdr:sp macro="" textlink="">
      <xdr:nvSpPr>
        <xdr:cNvPr id="130" name="n_1mainValue【体育館・プール】&#10;一人当たり面積"/>
        <xdr:cNvSpPr txBox="1"/>
      </xdr:nvSpPr>
      <xdr:spPr>
        <a:xfrm>
          <a:off x="9391727"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2" name="テキスト ボックス 1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2" name="テキスト ボックス 1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56" name="直線コネクタ 15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5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58" name="直線コネクタ 15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5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0" name="直線コネクタ 1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6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2" name="フローチャート: 判断 16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3" name="フローチャート: 判断 16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6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5" name="フローチャート: 判断 164"/>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166"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172" name="楕円 171"/>
        <xdr:cNvSpPr/>
      </xdr:nvSpPr>
      <xdr:spPr>
        <a:xfrm>
          <a:off x="3746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101254</xdr:rowOff>
    </xdr:from>
    <xdr:ext cx="405111" cy="259045"/>
    <xdr:sp macro="" textlink="">
      <xdr:nvSpPr>
        <xdr:cNvPr id="173" name="n_1mainValue【福祉施設】&#10;有形固定資産減価償却率"/>
        <xdr:cNvSpPr txBox="1"/>
      </xdr:nvSpPr>
      <xdr:spPr>
        <a:xfrm>
          <a:off x="3582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4" name="直線コネクタ 1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5" name="テキスト ボックス 1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6" name="直線コネクタ 1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7" name="テキスト ボックス 1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8" name="直線コネクタ 1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9" name="テキスト ボックス 1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0" name="直線コネクタ 1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1" name="テキスト ボックス 1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148743</xdr:rowOff>
    </xdr:from>
    <xdr:to>
      <xdr:col>54</xdr:col>
      <xdr:colOff>189865</xdr:colOff>
      <xdr:row>86</xdr:row>
      <xdr:rowOff>28042</xdr:rowOff>
    </xdr:to>
    <xdr:cxnSp macro="">
      <xdr:nvCxnSpPr>
        <xdr:cNvPr id="195" name="直線コネクタ 194"/>
        <xdr:cNvCxnSpPr/>
      </xdr:nvCxnSpPr>
      <xdr:spPr>
        <a:xfrm flipV="1">
          <a:off x="10476865" y="14550543"/>
          <a:ext cx="0" cy="22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31869</xdr:rowOff>
    </xdr:from>
    <xdr:ext cx="469744" cy="259045"/>
    <xdr:sp macro="" textlink="">
      <xdr:nvSpPr>
        <xdr:cNvPr id="196" name="【福祉施設】&#10;一人当たり面積最小値テキスト"/>
        <xdr:cNvSpPr txBox="1"/>
      </xdr:nvSpPr>
      <xdr:spPr>
        <a:xfrm>
          <a:off x="10515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28042</xdr:rowOff>
    </xdr:from>
    <xdr:to>
      <xdr:col>55</xdr:col>
      <xdr:colOff>88900</xdr:colOff>
      <xdr:row>86</xdr:row>
      <xdr:rowOff>28042</xdr:rowOff>
    </xdr:to>
    <xdr:cxnSp macro="">
      <xdr:nvCxnSpPr>
        <xdr:cNvPr id="197" name="直線コネクタ 196"/>
        <xdr:cNvCxnSpPr/>
      </xdr:nvCxnSpPr>
      <xdr:spPr>
        <a:xfrm>
          <a:off x="10388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95420</xdr:rowOff>
    </xdr:from>
    <xdr:ext cx="469744" cy="259045"/>
    <xdr:sp macro="" textlink="">
      <xdr:nvSpPr>
        <xdr:cNvPr id="198" name="【福祉施設】&#10;一人当たり面積最大値テキスト"/>
        <xdr:cNvSpPr txBox="1"/>
      </xdr:nvSpPr>
      <xdr:spPr>
        <a:xfrm>
          <a:off x="10515600" y="1432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148743</xdr:rowOff>
    </xdr:from>
    <xdr:to>
      <xdr:col>55</xdr:col>
      <xdr:colOff>88900</xdr:colOff>
      <xdr:row>84</xdr:row>
      <xdr:rowOff>148743</xdr:rowOff>
    </xdr:to>
    <xdr:cxnSp macro="">
      <xdr:nvCxnSpPr>
        <xdr:cNvPr id="199" name="直線コネクタ 198"/>
        <xdr:cNvCxnSpPr/>
      </xdr:nvCxnSpPr>
      <xdr:spPr>
        <a:xfrm>
          <a:off x="10388600" y="145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27906</xdr:rowOff>
    </xdr:from>
    <xdr:ext cx="469744" cy="259045"/>
    <xdr:sp macro="" textlink="">
      <xdr:nvSpPr>
        <xdr:cNvPr id="200" name="【福祉施設】&#10;一人当たり面積平均値テキスト"/>
        <xdr:cNvSpPr txBox="1"/>
      </xdr:nvSpPr>
      <xdr:spPr>
        <a:xfrm>
          <a:off x="10515600" y="1460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49479</xdr:rowOff>
    </xdr:from>
    <xdr:to>
      <xdr:col>55</xdr:col>
      <xdr:colOff>50800</xdr:colOff>
      <xdr:row>85</xdr:row>
      <xdr:rowOff>151079</xdr:rowOff>
    </xdr:to>
    <xdr:sp macro="" textlink="">
      <xdr:nvSpPr>
        <xdr:cNvPr id="201" name="フローチャート: 判断 200"/>
        <xdr:cNvSpPr/>
      </xdr:nvSpPr>
      <xdr:spPr>
        <a:xfrm>
          <a:off x="10426700" y="146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17018</xdr:rowOff>
    </xdr:from>
    <xdr:to>
      <xdr:col>50</xdr:col>
      <xdr:colOff>165100</xdr:colOff>
      <xdr:row>85</xdr:row>
      <xdr:rowOff>118618</xdr:rowOff>
    </xdr:to>
    <xdr:sp macro="" textlink="">
      <xdr:nvSpPr>
        <xdr:cNvPr id="202" name="フローチャート: 判断 201"/>
        <xdr:cNvSpPr/>
      </xdr:nvSpPr>
      <xdr:spPr>
        <a:xfrm>
          <a:off x="95885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109745</xdr:rowOff>
    </xdr:from>
    <xdr:ext cx="469744" cy="259045"/>
    <xdr:sp macro="" textlink="">
      <xdr:nvSpPr>
        <xdr:cNvPr id="203" name="n_1ave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65939</xdr:rowOff>
    </xdr:from>
    <xdr:to>
      <xdr:col>46</xdr:col>
      <xdr:colOff>38100</xdr:colOff>
      <xdr:row>85</xdr:row>
      <xdr:rowOff>167539</xdr:rowOff>
    </xdr:to>
    <xdr:sp macro="" textlink="">
      <xdr:nvSpPr>
        <xdr:cNvPr id="204" name="フローチャート: 判断 203"/>
        <xdr:cNvSpPr/>
      </xdr:nvSpPr>
      <xdr:spPr>
        <a:xfrm>
          <a:off x="8699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12616</xdr:rowOff>
    </xdr:from>
    <xdr:ext cx="469744" cy="259045"/>
    <xdr:sp macro="" textlink="">
      <xdr:nvSpPr>
        <xdr:cNvPr id="205" name="n_2aveValue【福祉施設】&#10;一人当たり面積"/>
        <xdr:cNvSpPr txBox="1"/>
      </xdr:nvSpPr>
      <xdr:spPr>
        <a:xfrm>
          <a:off x="8515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163779</xdr:rowOff>
    </xdr:from>
    <xdr:to>
      <xdr:col>50</xdr:col>
      <xdr:colOff>165100</xdr:colOff>
      <xdr:row>79</xdr:row>
      <xdr:rowOff>93929</xdr:rowOff>
    </xdr:to>
    <xdr:sp macro="" textlink="">
      <xdr:nvSpPr>
        <xdr:cNvPr id="211" name="楕円 210"/>
        <xdr:cNvSpPr/>
      </xdr:nvSpPr>
      <xdr:spPr>
        <a:xfrm>
          <a:off x="9588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110456</xdr:rowOff>
    </xdr:from>
    <xdr:ext cx="469744" cy="259045"/>
    <xdr:sp macro="" textlink="">
      <xdr:nvSpPr>
        <xdr:cNvPr id="212" name="n_1mainValue【福祉施設】&#10;一人当たり面積"/>
        <xdr:cNvSpPr txBox="1"/>
      </xdr:nvSpPr>
      <xdr:spPr>
        <a:xfrm>
          <a:off x="9391727"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3" name="テキスト ボックス 2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1" name="テキスト ボックス 2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35" name="直線コネクタ 234"/>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36"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37" name="直線コネクタ 236"/>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38"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39" name="直線コネクタ 238"/>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240"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41" name="フローチャート: 判断 240"/>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42" name="フローチャート: 判断 241"/>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168673</xdr:rowOff>
    </xdr:from>
    <xdr:ext cx="405111" cy="259045"/>
    <xdr:sp macro="" textlink="">
      <xdr:nvSpPr>
        <xdr:cNvPr id="243"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244" name="フローチャート: 判断 243"/>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245"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144272</xdr:rowOff>
    </xdr:from>
    <xdr:to>
      <xdr:col>20</xdr:col>
      <xdr:colOff>38100</xdr:colOff>
      <xdr:row>105</xdr:row>
      <xdr:rowOff>74422</xdr:rowOff>
    </xdr:to>
    <xdr:sp macro="" textlink="">
      <xdr:nvSpPr>
        <xdr:cNvPr id="251" name="楕円 250"/>
        <xdr:cNvSpPr/>
      </xdr:nvSpPr>
      <xdr:spPr>
        <a:xfrm>
          <a:off x="3746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65549</xdr:rowOff>
    </xdr:from>
    <xdr:ext cx="405111" cy="259045"/>
    <xdr:sp macro="" textlink="">
      <xdr:nvSpPr>
        <xdr:cNvPr id="252" name="n_1mainValue【市民会館】&#10;有形固定資産減価償却率"/>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3" name="直線コネクタ 2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4" name="テキスト ボックス 26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5" name="直線コネクタ 2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6" name="テキスト ボックス 26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7" name="直線コネクタ 2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8" name="テキスト ボックス 26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69" name="直線コネクタ 2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0" name="テキスト ボックス 26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1" name="直線コネクタ 2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2" name="テキスト ボックス 27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3" name="直線コネクタ 2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4" name="テキスト ボックス 27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278" name="直線コネクタ 27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27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280" name="直線コネクタ 27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28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282" name="直線コネクタ 28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283"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284" name="フローチャート: 判断 28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285" name="フローチャート: 判断 28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59889</xdr:rowOff>
    </xdr:from>
    <xdr:ext cx="469744" cy="259045"/>
    <xdr:sp macro="" textlink="">
      <xdr:nvSpPr>
        <xdr:cNvPr id="286" name="n_1aveValue【市民会館】&#10;一人当たり面積"/>
        <xdr:cNvSpPr txBox="1"/>
      </xdr:nvSpPr>
      <xdr:spPr>
        <a:xfrm>
          <a:off x="9391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287" name="フローチャート: 判断 286"/>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288"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93980</xdr:rowOff>
    </xdr:from>
    <xdr:to>
      <xdr:col>50</xdr:col>
      <xdr:colOff>165100</xdr:colOff>
      <xdr:row>103</xdr:row>
      <xdr:rowOff>24130</xdr:rowOff>
    </xdr:to>
    <xdr:sp macro="" textlink="">
      <xdr:nvSpPr>
        <xdr:cNvPr id="294" name="楕円 293"/>
        <xdr:cNvSpPr/>
      </xdr:nvSpPr>
      <xdr:spPr>
        <a:xfrm>
          <a:off x="958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40657</xdr:rowOff>
    </xdr:from>
    <xdr:ext cx="469744" cy="259045"/>
    <xdr:sp macro="" textlink="">
      <xdr:nvSpPr>
        <xdr:cNvPr id="295" name="n_1mainValue【市民会館】&#10;一人当たり面積"/>
        <xdr:cNvSpPr txBox="1"/>
      </xdr:nvSpPr>
      <xdr:spPr>
        <a:xfrm>
          <a:off x="9391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36" name="直線コネクタ 335"/>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8" name="直線コネクタ 33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39"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0" name="直線コネクタ 33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41"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42" name="フローチャート: 判断 341"/>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43" name="フローチャート: 判断 342"/>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130192</xdr:rowOff>
    </xdr:from>
    <xdr:ext cx="405111" cy="259045"/>
    <xdr:sp macro="" textlink="">
      <xdr:nvSpPr>
        <xdr:cNvPr id="344"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45" name="フローチャート: 判断 344"/>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346"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352" name="楕円 351"/>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110507</xdr:rowOff>
    </xdr:from>
    <xdr:ext cx="405111" cy="259045"/>
    <xdr:sp macro="" textlink="">
      <xdr:nvSpPr>
        <xdr:cNvPr id="353"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4" name="直線コネクタ 3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5" name="テキスト ボックス 3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6" name="直線コネクタ 3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7" name="テキスト ボックス 3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8" name="直線コネクタ 3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9" name="テキスト ボックス 3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0" name="直線コネクタ 3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1" name="テキスト ボックス 3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2" name="直線コネクタ 3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3" name="テキスト ボックス 3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4" name="直線コネクタ 3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5" name="テキスト ボックス 3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104503</xdr:rowOff>
    </xdr:from>
    <xdr:to>
      <xdr:col>116</xdr:col>
      <xdr:colOff>62864</xdr:colOff>
      <xdr:row>64</xdr:row>
      <xdr:rowOff>48985</xdr:rowOff>
    </xdr:to>
    <xdr:cxnSp macro="">
      <xdr:nvCxnSpPr>
        <xdr:cNvPr id="379" name="直線コネクタ 378"/>
        <xdr:cNvCxnSpPr/>
      </xdr:nvCxnSpPr>
      <xdr:spPr>
        <a:xfrm flipV="1">
          <a:off x="22160864" y="10048603"/>
          <a:ext cx="0" cy="97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52812</xdr:rowOff>
    </xdr:from>
    <xdr:ext cx="469744" cy="259045"/>
    <xdr:sp macro="" textlink="">
      <xdr:nvSpPr>
        <xdr:cNvPr id="380" name="【保健センター・保健所】&#10;一人当たり面積最小値テキスト"/>
        <xdr:cNvSpPr txBox="1"/>
      </xdr:nvSpPr>
      <xdr:spPr>
        <a:xfrm>
          <a:off x="22199600"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48985</xdr:rowOff>
    </xdr:from>
    <xdr:to>
      <xdr:col>116</xdr:col>
      <xdr:colOff>152400</xdr:colOff>
      <xdr:row>64</xdr:row>
      <xdr:rowOff>48985</xdr:rowOff>
    </xdr:to>
    <xdr:cxnSp macro="">
      <xdr:nvCxnSpPr>
        <xdr:cNvPr id="381" name="直線コネクタ 380"/>
        <xdr:cNvCxnSpPr/>
      </xdr:nvCxnSpPr>
      <xdr:spPr>
        <a:xfrm>
          <a:off x="22072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51180</xdr:rowOff>
    </xdr:from>
    <xdr:ext cx="469744" cy="259045"/>
    <xdr:sp macro="" textlink="">
      <xdr:nvSpPr>
        <xdr:cNvPr id="382" name="【保健センター・保健所】&#10;一人当たり面積最大値テキスト"/>
        <xdr:cNvSpPr txBox="1"/>
      </xdr:nvSpPr>
      <xdr:spPr>
        <a:xfrm>
          <a:off x="22199600" y="98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104503</xdr:rowOff>
    </xdr:from>
    <xdr:to>
      <xdr:col>116</xdr:col>
      <xdr:colOff>152400</xdr:colOff>
      <xdr:row>58</xdr:row>
      <xdr:rowOff>104503</xdr:rowOff>
    </xdr:to>
    <xdr:cxnSp macro="">
      <xdr:nvCxnSpPr>
        <xdr:cNvPr id="383" name="直線コネクタ 382"/>
        <xdr:cNvCxnSpPr/>
      </xdr:nvCxnSpPr>
      <xdr:spPr>
        <a:xfrm>
          <a:off x="22072600" y="10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68053</xdr:rowOff>
    </xdr:from>
    <xdr:ext cx="469744" cy="259045"/>
    <xdr:sp macro="" textlink="">
      <xdr:nvSpPr>
        <xdr:cNvPr id="384" name="【保健センター・保健所】&#10;一人当たり面積平均値テキスト"/>
        <xdr:cNvSpPr txBox="1"/>
      </xdr:nvSpPr>
      <xdr:spPr>
        <a:xfrm>
          <a:off x="22199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89626</xdr:rowOff>
    </xdr:from>
    <xdr:to>
      <xdr:col>116</xdr:col>
      <xdr:colOff>114300</xdr:colOff>
      <xdr:row>63</xdr:row>
      <xdr:rowOff>19776</xdr:rowOff>
    </xdr:to>
    <xdr:sp macro="" textlink="">
      <xdr:nvSpPr>
        <xdr:cNvPr id="385" name="フローチャート: 判断 384"/>
        <xdr:cNvSpPr/>
      </xdr:nvSpPr>
      <xdr:spPr>
        <a:xfrm>
          <a:off x="22110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43906</xdr:rowOff>
    </xdr:from>
    <xdr:to>
      <xdr:col>112</xdr:col>
      <xdr:colOff>38100</xdr:colOff>
      <xdr:row>62</xdr:row>
      <xdr:rowOff>145506</xdr:rowOff>
    </xdr:to>
    <xdr:sp macro="" textlink="">
      <xdr:nvSpPr>
        <xdr:cNvPr id="386" name="フローチャート: 判断 385"/>
        <xdr:cNvSpPr/>
      </xdr:nvSpPr>
      <xdr:spPr>
        <a:xfrm>
          <a:off x="21272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136633</xdr:rowOff>
    </xdr:from>
    <xdr:ext cx="469744" cy="259045"/>
    <xdr:sp macro="" textlink="">
      <xdr:nvSpPr>
        <xdr:cNvPr id="387" name="n_1aveValue【保健センター・保健所】&#10;一人当たり面積"/>
        <xdr:cNvSpPr txBox="1"/>
      </xdr:nvSpPr>
      <xdr:spPr>
        <a:xfrm>
          <a:off x="210757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132080</xdr:rowOff>
    </xdr:from>
    <xdr:to>
      <xdr:col>107</xdr:col>
      <xdr:colOff>101600</xdr:colOff>
      <xdr:row>63</xdr:row>
      <xdr:rowOff>62230</xdr:rowOff>
    </xdr:to>
    <xdr:sp macro="" textlink="">
      <xdr:nvSpPr>
        <xdr:cNvPr id="388" name="フローチャート: 判断 387"/>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78757</xdr:rowOff>
    </xdr:from>
    <xdr:ext cx="469744" cy="259045"/>
    <xdr:sp macro="" textlink="">
      <xdr:nvSpPr>
        <xdr:cNvPr id="389"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136978</xdr:rowOff>
    </xdr:from>
    <xdr:to>
      <xdr:col>112</xdr:col>
      <xdr:colOff>38100</xdr:colOff>
      <xdr:row>56</xdr:row>
      <xdr:rowOff>67128</xdr:rowOff>
    </xdr:to>
    <xdr:sp macro="" textlink="">
      <xdr:nvSpPr>
        <xdr:cNvPr id="395" name="楕円 394"/>
        <xdr:cNvSpPr/>
      </xdr:nvSpPr>
      <xdr:spPr>
        <a:xfrm>
          <a:off x="21272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83655</xdr:rowOff>
    </xdr:from>
    <xdr:ext cx="469744" cy="259045"/>
    <xdr:sp macro="" textlink="">
      <xdr:nvSpPr>
        <xdr:cNvPr id="396" name="n_1mainValue【保健センター・保健所】&#10;一人当たり面積"/>
        <xdr:cNvSpPr txBox="1"/>
      </xdr:nvSpPr>
      <xdr:spPr>
        <a:xfrm>
          <a:off x="210757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7" name="テキスト ボックス 4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8" name="直線コネクタ 4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9" name="テキスト ボックス 4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0" name="直線コネクタ 4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1" name="テキスト ボックス 4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2" name="直線コネクタ 4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3" name="テキスト ボックス 4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4" name="直線コネクタ 4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5" name="テキスト ボックス 4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6" name="直線コネクタ 4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7" name="テキスト ボックス 4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21" name="直線コネクタ 420"/>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22"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23" name="直線コネクタ 42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24"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5" name="直線コネクタ 42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26"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27" name="フローチャート: 判断 426"/>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28" name="フローチャート: 判断 427"/>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429"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30" name="フローチャート: 判断 429"/>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431"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137795</xdr:rowOff>
    </xdr:from>
    <xdr:to>
      <xdr:col>81</xdr:col>
      <xdr:colOff>101600</xdr:colOff>
      <xdr:row>86</xdr:row>
      <xdr:rowOff>67945</xdr:rowOff>
    </xdr:to>
    <xdr:sp macro="" textlink="">
      <xdr:nvSpPr>
        <xdr:cNvPr id="437" name="楕円 436"/>
        <xdr:cNvSpPr/>
      </xdr:nvSpPr>
      <xdr:spPr>
        <a:xfrm>
          <a:off x="1543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59072</xdr:rowOff>
    </xdr:from>
    <xdr:ext cx="405111" cy="259045"/>
    <xdr:sp macro="" textlink="">
      <xdr:nvSpPr>
        <xdr:cNvPr id="438" name="n_1mainValue【消防施設】&#10;有形固定資産減価償却率"/>
        <xdr:cNvSpPr txBox="1"/>
      </xdr:nvSpPr>
      <xdr:spPr>
        <a:xfrm>
          <a:off x="152660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9" name="直線コネクタ 4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0" name="テキスト ボックス 4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1" name="直線コネクタ 4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2" name="テキスト ボックス 4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3" name="直線コネクタ 4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4" name="テキスト ボックス 4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5" name="直線コネクタ 4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6" name="テキスト ボックス 4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60" name="直線コネクタ 459"/>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61"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62" name="直線コネクタ 461"/>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63"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64" name="直線コネクタ 463"/>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65"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66" name="フローチャート: 判断 465"/>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7" name="フローチャート: 判断 466"/>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468"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69" name="フローチャート: 判断 468"/>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70"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476" name="楕円 475"/>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477"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8" name="テキスト ボックス 4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0" name="テキスト ボックス 4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02" name="直線コネクタ 501"/>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03"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04" name="直線コネクタ 50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05"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06" name="直線コネクタ 505"/>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07"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08" name="フローチャート: 判断 507"/>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09" name="フローチャート: 判断 508"/>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10"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11" name="フローチャート: 判断 510"/>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512"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518" name="楕円 517"/>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116857</xdr:rowOff>
    </xdr:from>
    <xdr:ext cx="405111" cy="259045"/>
    <xdr:sp macro="" textlink="">
      <xdr:nvSpPr>
        <xdr:cNvPr id="519" name="n_1mainValue【庁舎】&#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2287</xdr:rowOff>
    </xdr:from>
    <xdr:to>
      <xdr:col>116</xdr:col>
      <xdr:colOff>62864</xdr:colOff>
      <xdr:row>108</xdr:row>
      <xdr:rowOff>52578</xdr:rowOff>
    </xdr:to>
    <xdr:cxnSp macro="">
      <xdr:nvCxnSpPr>
        <xdr:cNvPr id="543" name="直線コネクタ 542"/>
        <xdr:cNvCxnSpPr/>
      </xdr:nvCxnSpPr>
      <xdr:spPr>
        <a:xfrm flipV="1">
          <a:off x="22160864" y="17833087"/>
          <a:ext cx="0" cy="73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56405</xdr:rowOff>
    </xdr:from>
    <xdr:ext cx="469744" cy="259045"/>
    <xdr:sp macro="" textlink="">
      <xdr:nvSpPr>
        <xdr:cNvPr id="544" name="【庁舎】&#10;一人当たり面積最小値テキスト"/>
        <xdr:cNvSpPr txBox="1"/>
      </xdr:nvSpPr>
      <xdr:spPr>
        <a:xfrm>
          <a:off x="22199600"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52578</xdr:rowOff>
    </xdr:from>
    <xdr:to>
      <xdr:col>116</xdr:col>
      <xdr:colOff>152400</xdr:colOff>
      <xdr:row>108</xdr:row>
      <xdr:rowOff>52578</xdr:rowOff>
    </xdr:to>
    <xdr:cxnSp macro="">
      <xdr:nvCxnSpPr>
        <xdr:cNvPr id="545" name="直線コネクタ 544"/>
        <xdr:cNvCxnSpPr/>
      </xdr:nvCxnSpPr>
      <xdr:spPr>
        <a:xfrm>
          <a:off x="22072600" y="185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120414</xdr:rowOff>
    </xdr:from>
    <xdr:ext cx="469744" cy="259045"/>
    <xdr:sp macro="" textlink="">
      <xdr:nvSpPr>
        <xdr:cNvPr id="546" name="【庁舎】&#10;一人当たり面積最大値テキスト"/>
        <xdr:cNvSpPr txBox="1"/>
      </xdr:nvSpPr>
      <xdr:spPr>
        <a:xfrm>
          <a:off x="22199600" y="17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2287</xdr:rowOff>
    </xdr:from>
    <xdr:to>
      <xdr:col>116</xdr:col>
      <xdr:colOff>152400</xdr:colOff>
      <xdr:row>104</xdr:row>
      <xdr:rowOff>2287</xdr:rowOff>
    </xdr:to>
    <xdr:cxnSp macro="">
      <xdr:nvCxnSpPr>
        <xdr:cNvPr id="547" name="直線コネクタ 546"/>
        <xdr:cNvCxnSpPr/>
      </xdr:nvCxnSpPr>
      <xdr:spPr>
        <a:xfrm>
          <a:off x="22072600" y="1783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140988</xdr:rowOff>
    </xdr:from>
    <xdr:ext cx="469744" cy="259045"/>
    <xdr:sp macro="" textlink="">
      <xdr:nvSpPr>
        <xdr:cNvPr id="548" name="【庁舎】&#10;一人当たり面積平均値テキスト"/>
        <xdr:cNvSpPr txBox="1"/>
      </xdr:nvSpPr>
      <xdr:spPr>
        <a:xfrm>
          <a:off x="22199600" y="1831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549" name="フローチャート: 判断 548"/>
        <xdr:cNvSpPr/>
      </xdr:nvSpPr>
      <xdr:spPr>
        <a:xfrm>
          <a:off x="22110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50" name="フローチャート: 判断 549"/>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64788</xdr:rowOff>
    </xdr:from>
    <xdr:ext cx="469744" cy="259045"/>
    <xdr:sp macro="" textlink="">
      <xdr:nvSpPr>
        <xdr:cNvPr id="551" name="n_1aveValue【庁舎】&#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7113</xdr:rowOff>
    </xdr:from>
    <xdr:to>
      <xdr:col>107</xdr:col>
      <xdr:colOff>101600</xdr:colOff>
      <xdr:row>107</xdr:row>
      <xdr:rowOff>108713</xdr:rowOff>
    </xdr:to>
    <xdr:sp macro="" textlink="">
      <xdr:nvSpPr>
        <xdr:cNvPr id="552" name="フローチャート: 判断 55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125240</xdr:rowOff>
    </xdr:from>
    <xdr:ext cx="469744" cy="259045"/>
    <xdr:sp macro="" textlink="">
      <xdr:nvSpPr>
        <xdr:cNvPr id="553"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3302</xdr:rowOff>
    </xdr:from>
    <xdr:to>
      <xdr:col>112</xdr:col>
      <xdr:colOff>38100</xdr:colOff>
      <xdr:row>100</xdr:row>
      <xdr:rowOff>104902</xdr:rowOff>
    </xdr:to>
    <xdr:sp macro="" textlink="">
      <xdr:nvSpPr>
        <xdr:cNvPr id="559" name="楕円 558"/>
        <xdr:cNvSpPr/>
      </xdr:nvSpPr>
      <xdr:spPr>
        <a:xfrm>
          <a:off x="21272500" y="17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121429</xdr:rowOff>
    </xdr:from>
    <xdr:ext cx="469744" cy="259045"/>
    <xdr:sp macro="" textlink="">
      <xdr:nvSpPr>
        <xdr:cNvPr id="560" name="n_1mainValue【庁舎】&#10;一人当たり面積"/>
        <xdr:cNvSpPr txBox="1"/>
      </xdr:nvSpPr>
      <xdr:spPr>
        <a:xfrm>
          <a:off x="210757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当町の有形固定資産減価償却率は、全体的に全国平均を下回る状況である。特に全国平均との乖離が大きい施設について分析すると、体育館・プール施設については、平成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年度で行われた中学校の耐震化整備に伴う、体育館施設の耐震化の実施が要因と考えられる。福祉施設については、建物として近年の新設や改修等は発生していないが、付帯設備として平成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年度に太陽光発電設備整備が要因と考えられる。消防施設については、当町には平成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度において整備された消防署分署施設が存在することから、全国平均を大きく下回る。これに対し保健センター・保健所および市民会館施設は全国平均と近しい数値となっており、庁舎施設については全国平均を上回る。しか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年度に支所施設の建替え改修工事が完了することに伴い、現状よりも減となる見込み。</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一人当たり面積については、当町がいわゆる過疎地域であり、人口が減少傾向にあることから、全体的に全国平均を大きく上回る状況となっている。当町では平成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体育館施設や保健センター等福祉施設、市民会館施設は避難所や一時集合場所としての機能を有するなど地域コミュニティの中核的な施設となるため、慎重な協議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少子高齢化が進み、超高齢社会（平成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年４月１日現在高齢化率：</a:t>
          </a:r>
          <a:r>
            <a:rPr kumimoji="1" lang="ja-JP" altLang="en-US" sz="1100">
              <a:solidFill>
                <a:schemeClr val="dk1"/>
              </a:solidFill>
              <a:effectLst/>
              <a:latin typeface="+mn-lt"/>
              <a:ea typeface="+mn-ea"/>
              <a:cs typeface="+mn-cs"/>
            </a:rPr>
            <a:t>３４．５</a:t>
          </a:r>
          <a:r>
            <a:rPr kumimoji="1" lang="ja-JP" altLang="ja-JP" sz="1100">
              <a:solidFill>
                <a:schemeClr val="dk1"/>
              </a:solidFill>
              <a:effectLst/>
              <a:latin typeface="+mn-lt"/>
              <a:ea typeface="+mn-ea"/>
              <a:cs typeface="+mn-cs"/>
            </a:rPr>
            <a:t>％）を迎えている当町は、基幹産業である農林水産業はもとより、商工、観光業も後継者不足に直面している。税収は伸び悩み、財政基盤は弱く、財政力指数は平成１７年の町村合併以降０．３程度を推移しており、類似団体を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商工観光の振興政策や産業の活性化、また定住対策に力を入れており、今後も働きがいのあるまちづくりを進めることで自主財源を確保し財政力を上げていく。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54504</xdr:rowOff>
    </xdr:from>
    <xdr:to>
      <xdr:col>23</xdr:col>
      <xdr:colOff>133350</xdr:colOff>
      <xdr:row>44</xdr:row>
      <xdr:rowOff>64558</xdr:rowOff>
    </xdr:to>
    <xdr:cxnSp macro="">
      <xdr:nvCxnSpPr>
        <xdr:cNvPr id="72" name="直線コネクタ 71"/>
        <xdr:cNvCxnSpPr/>
      </xdr:nvCxnSpPr>
      <xdr:spPr>
        <a:xfrm>
          <a:off x="4114800" y="75983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54504</xdr:rowOff>
    </xdr:from>
    <xdr:to>
      <xdr:col>19</xdr:col>
      <xdr:colOff>133350</xdr:colOff>
      <xdr:row>44</xdr:row>
      <xdr:rowOff>54504</xdr:rowOff>
    </xdr:to>
    <xdr:cxnSp macro="">
      <xdr:nvCxnSpPr>
        <xdr:cNvPr id="75" name="直線コネクタ 74"/>
        <xdr:cNvCxnSpPr/>
      </xdr:nvCxnSpPr>
      <xdr:spPr>
        <a:xfrm>
          <a:off x="3225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54504</xdr:rowOff>
    </xdr:to>
    <xdr:cxnSp macro="">
      <xdr:nvCxnSpPr>
        <xdr:cNvPr id="78" name="直線コネクタ 77"/>
        <xdr:cNvCxnSpPr/>
      </xdr:nvCxnSpPr>
      <xdr:spPr>
        <a:xfrm>
          <a:off x="2336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xdr:cNvCxnSpPr/>
      </xdr:nvCxnSpPr>
      <xdr:spPr>
        <a:xfrm>
          <a:off x="1447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3704</xdr:rowOff>
    </xdr:from>
    <xdr:to>
      <xdr:col>19</xdr:col>
      <xdr:colOff>184150</xdr:colOff>
      <xdr:row>44</xdr:row>
      <xdr:rowOff>105304</xdr:rowOff>
    </xdr:to>
    <xdr:sp macro="" textlink="">
      <xdr:nvSpPr>
        <xdr:cNvPr id="93" name="楕円 92"/>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90081</xdr:rowOff>
    </xdr:from>
    <xdr:ext cx="736600" cy="259045"/>
    <xdr:sp macro="" textlink="">
      <xdr:nvSpPr>
        <xdr:cNvPr id="94" name="テキスト ボックス 93"/>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3704</xdr:rowOff>
    </xdr:from>
    <xdr:to>
      <xdr:col>15</xdr:col>
      <xdr:colOff>133350</xdr:colOff>
      <xdr:row>44</xdr:row>
      <xdr:rowOff>105304</xdr:rowOff>
    </xdr:to>
    <xdr:sp macro="" textlink="">
      <xdr:nvSpPr>
        <xdr:cNvPr id="95" name="楕円 94"/>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90081</xdr:rowOff>
    </xdr:from>
    <xdr:ext cx="762000" cy="259045"/>
    <xdr:sp macro="" textlink="">
      <xdr:nvSpPr>
        <xdr:cNvPr id="96" name="テキスト ボックス 95"/>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人件費削減や地方債年間発行額の上限を定めて起債発行額を抑制しているものの、依然として高い比率となっている。</a:t>
          </a:r>
          <a:endParaRPr lang="ja-JP" altLang="ja-JP" sz="1400">
            <a:effectLst/>
          </a:endParaRPr>
        </a:p>
        <a:p>
          <a:r>
            <a:rPr kumimoji="1" lang="ja-JP" altLang="ja-JP" sz="1100">
              <a:solidFill>
                <a:schemeClr val="dk1"/>
              </a:solidFill>
              <a:effectLst/>
              <a:latin typeface="+mn-lt"/>
              <a:ea typeface="+mn-ea"/>
              <a:cs typeface="+mn-cs"/>
            </a:rPr>
            <a:t>　合併特例期間終了後の普通交付税の段階的縮減に入っており、更なる歳出の適性化に努める。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44873</xdr:rowOff>
    </xdr:to>
    <xdr:cxnSp macro="">
      <xdr:nvCxnSpPr>
        <xdr:cNvPr id="135" name="直線コネクタ 134"/>
        <xdr:cNvCxnSpPr/>
      </xdr:nvCxnSpPr>
      <xdr:spPr>
        <a:xfrm flipV="1">
          <a:off x="4114800" y="111247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101177</xdr:rowOff>
    </xdr:to>
    <xdr:cxnSp macro="">
      <xdr:nvCxnSpPr>
        <xdr:cNvPr id="138" name="直線コネクタ 137"/>
        <xdr:cNvCxnSpPr/>
      </xdr:nvCxnSpPr>
      <xdr:spPr>
        <a:xfrm flipV="1">
          <a:off x="3225800" y="1118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101177</xdr:rowOff>
    </xdr:to>
    <xdr:cxnSp macro="">
      <xdr:nvCxnSpPr>
        <xdr:cNvPr id="141" name="直線コネクタ 140"/>
        <xdr:cNvCxnSpPr/>
      </xdr:nvCxnSpPr>
      <xdr:spPr>
        <a:xfrm>
          <a:off x="2336800" y="1121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69004</xdr:rowOff>
    </xdr:to>
    <xdr:cxnSp macro="">
      <xdr:nvCxnSpPr>
        <xdr:cNvPr id="144" name="直線コネクタ 143"/>
        <xdr:cNvCxnSpPr/>
      </xdr:nvCxnSpPr>
      <xdr:spPr>
        <a:xfrm>
          <a:off x="1447800" y="1113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4" name="楕円 153"/>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5"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6" name="楕円 155"/>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7" name="テキスト ボックス 156"/>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8" name="楕円 157"/>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9" name="テキスト ボックス 158"/>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60" name="楕円 159"/>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61" name="テキスト ボックス 160"/>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2" name="楕円 161"/>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3" name="テキスト ボックス 162"/>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人件費削減や事業の見直し、経常経費の抑制に努めているものの、依然として高い比率となっている。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事業の見直し等により</a:t>
          </a:r>
          <a:r>
            <a:rPr kumimoji="1" lang="ja-JP" altLang="ja-JP" sz="1100">
              <a:solidFill>
                <a:schemeClr val="dk1"/>
              </a:solidFill>
              <a:effectLst/>
              <a:latin typeface="+mn-lt"/>
              <a:ea typeface="+mn-ea"/>
              <a:cs typeface="+mn-cs"/>
            </a:rPr>
            <a:t>、更なる歳出の適性化に努める。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125209</xdr:rowOff>
    </xdr:from>
    <xdr:to>
      <xdr:col>23</xdr:col>
      <xdr:colOff>133350</xdr:colOff>
      <xdr:row>84</xdr:row>
      <xdr:rowOff>43724</xdr:rowOff>
    </xdr:to>
    <xdr:cxnSp macro="">
      <xdr:nvCxnSpPr>
        <xdr:cNvPr id="198" name="直線コネクタ 197"/>
        <xdr:cNvCxnSpPr/>
      </xdr:nvCxnSpPr>
      <xdr:spPr>
        <a:xfrm>
          <a:off x="4114800" y="14355559"/>
          <a:ext cx="8382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125209</xdr:rowOff>
    </xdr:from>
    <xdr:to>
      <xdr:col>19</xdr:col>
      <xdr:colOff>133350</xdr:colOff>
      <xdr:row>83</xdr:row>
      <xdr:rowOff>146726</xdr:rowOff>
    </xdr:to>
    <xdr:cxnSp macro="">
      <xdr:nvCxnSpPr>
        <xdr:cNvPr id="201" name="直線コネクタ 200"/>
        <xdr:cNvCxnSpPr/>
      </xdr:nvCxnSpPr>
      <xdr:spPr>
        <a:xfrm flipV="1">
          <a:off x="3225800" y="14355559"/>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110789</xdr:rowOff>
    </xdr:from>
    <xdr:to>
      <xdr:col>15</xdr:col>
      <xdr:colOff>82550</xdr:colOff>
      <xdr:row>83</xdr:row>
      <xdr:rowOff>146726</xdr:rowOff>
    </xdr:to>
    <xdr:cxnSp macro="">
      <xdr:nvCxnSpPr>
        <xdr:cNvPr id="204" name="直線コネクタ 203"/>
        <xdr:cNvCxnSpPr/>
      </xdr:nvCxnSpPr>
      <xdr:spPr>
        <a:xfrm>
          <a:off x="2336800" y="14341139"/>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108448</xdr:rowOff>
    </xdr:from>
    <xdr:to>
      <xdr:col>11</xdr:col>
      <xdr:colOff>31750</xdr:colOff>
      <xdr:row>83</xdr:row>
      <xdr:rowOff>110789</xdr:rowOff>
    </xdr:to>
    <xdr:cxnSp macro="">
      <xdr:nvCxnSpPr>
        <xdr:cNvPr id="207" name="直線コネクタ 206"/>
        <xdr:cNvCxnSpPr/>
      </xdr:nvCxnSpPr>
      <xdr:spPr>
        <a:xfrm>
          <a:off x="1447800" y="14338798"/>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11" name="テキスト ボックス 210"/>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164374</xdr:rowOff>
    </xdr:from>
    <xdr:to>
      <xdr:col>23</xdr:col>
      <xdr:colOff>184150</xdr:colOff>
      <xdr:row>84</xdr:row>
      <xdr:rowOff>94524</xdr:rowOff>
    </xdr:to>
    <xdr:sp macro="" textlink="">
      <xdr:nvSpPr>
        <xdr:cNvPr id="217" name="楕円 216"/>
        <xdr:cNvSpPr/>
      </xdr:nvSpPr>
      <xdr:spPr>
        <a:xfrm>
          <a:off x="4902200" y="143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136451</xdr:rowOff>
    </xdr:from>
    <xdr:ext cx="762000" cy="259045"/>
    <xdr:sp macro="" textlink="">
      <xdr:nvSpPr>
        <xdr:cNvPr id="218" name="人件費・物件費等の状況該当値テキスト"/>
        <xdr:cNvSpPr txBox="1"/>
      </xdr:nvSpPr>
      <xdr:spPr>
        <a:xfrm>
          <a:off x="5041900" y="143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74409</xdr:rowOff>
    </xdr:from>
    <xdr:to>
      <xdr:col>19</xdr:col>
      <xdr:colOff>184150</xdr:colOff>
      <xdr:row>84</xdr:row>
      <xdr:rowOff>4559</xdr:rowOff>
    </xdr:to>
    <xdr:sp macro="" textlink="">
      <xdr:nvSpPr>
        <xdr:cNvPr id="219" name="楕円 218"/>
        <xdr:cNvSpPr/>
      </xdr:nvSpPr>
      <xdr:spPr>
        <a:xfrm>
          <a:off x="4064000" y="143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160786</xdr:rowOff>
    </xdr:from>
    <xdr:ext cx="736600" cy="259045"/>
    <xdr:sp macro="" textlink="">
      <xdr:nvSpPr>
        <xdr:cNvPr id="220" name="テキスト ボックス 219"/>
        <xdr:cNvSpPr txBox="1"/>
      </xdr:nvSpPr>
      <xdr:spPr>
        <a:xfrm>
          <a:off x="3733800" y="1439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95926</xdr:rowOff>
    </xdr:from>
    <xdr:to>
      <xdr:col>15</xdr:col>
      <xdr:colOff>133350</xdr:colOff>
      <xdr:row>84</xdr:row>
      <xdr:rowOff>26076</xdr:rowOff>
    </xdr:to>
    <xdr:sp macro="" textlink="">
      <xdr:nvSpPr>
        <xdr:cNvPr id="221" name="楕円 220"/>
        <xdr:cNvSpPr/>
      </xdr:nvSpPr>
      <xdr:spPr>
        <a:xfrm>
          <a:off x="3175000" y="143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10853</xdr:rowOff>
    </xdr:from>
    <xdr:ext cx="762000" cy="259045"/>
    <xdr:sp macro="" textlink="">
      <xdr:nvSpPr>
        <xdr:cNvPr id="222" name="テキスト ボックス 221"/>
        <xdr:cNvSpPr txBox="1"/>
      </xdr:nvSpPr>
      <xdr:spPr>
        <a:xfrm>
          <a:off x="2844800" y="144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59989</xdr:rowOff>
    </xdr:from>
    <xdr:to>
      <xdr:col>11</xdr:col>
      <xdr:colOff>82550</xdr:colOff>
      <xdr:row>83</xdr:row>
      <xdr:rowOff>161589</xdr:rowOff>
    </xdr:to>
    <xdr:sp macro="" textlink="">
      <xdr:nvSpPr>
        <xdr:cNvPr id="223" name="楕円 222"/>
        <xdr:cNvSpPr/>
      </xdr:nvSpPr>
      <xdr:spPr>
        <a:xfrm>
          <a:off x="2286000" y="14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146366</xdr:rowOff>
    </xdr:from>
    <xdr:ext cx="762000" cy="259045"/>
    <xdr:sp macro="" textlink="">
      <xdr:nvSpPr>
        <xdr:cNvPr id="224" name="テキスト ボックス 223"/>
        <xdr:cNvSpPr txBox="1"/>
      </xdr:nvSpPr>
      <xdr:spPr>
        <a:xfrm>
          <a:off x="1955800" y="1437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57648</xdr:rowOff>
    </xdr:from>
    <xdr:to>
      <xdr:col>7</xdr:col>
      <xdr:colOff>31750</xdr:colOff>
      <xdr:row>83</xdr:row>
      <xdr:rowOff>159248</xdr:rowOff>
    </xdr:to>
    <xdr:sp macro="" textlink="">
      <xdr:nvSpPr>
        <xdr:cNvPr id="225" name="楕円 224"/>
        <xdr:cNvSpPr/>
      </xdr:nvSpPr>
      <xdr:spPr>
        <a:xfrm>
          <a:off x="1397000" y="142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144025</xdr:rowOff>
    </xdr:from>
    <xdr:ext cx="762000" cy="259045"/>
    <xdr:sp macro="" textlink="">
      <xdr:nvSpPr>
        <xdr:cNvPr id="226" name="テキスト ボックス 225"/>
        <xdr:cNvSpPr txBox="1"/>
      </xdr:nvSpPr>
      <xdr:spPr>
        <a:xfrm>
          <a:off x="1066800" y="143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類似団体平均を下回る状態が続いている。</a:t>
          </a:r>
          <a:endParaRPr lang="ja-JP" altLang="ja-JP" sz="1400">
            <a:effectLst/>
          </a:endParaRPr>
        </a:p>
        <a:p>
          <a:r>
            <a:rPr kumimoji="1" lang="ja-JP" altLang="ja-JP" sz="1100">
              <a:solidFill>
                <a:schemeClr val="dk1"/>
              </a:solidFill>
              <a:effectLst/>
              <a:latin typeface="+mn-lt"/>
              <a:ea typeface="+mn-ea"/>
              <a:cs typeface="+mn-cs"/>
            </a:rPr>
            <a:t>　今後は、人事評価制度による勤務評定に基づいた昇給制度等により、更なる給与の適正化に努める。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60" name="直線コネクタ 259"/>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117122</xdr:rowOff>
    </xdr:to>
    <xdr:cxnSp macro="">
      <xdr:nvCxnSpPr>
        <xdr:cNvPr id="263" name="直線コネクタ 262"/>
        <xdr:cNvCxnSpPr/>
      </xdr:nvCxnSpPr>
      <xdr:spPr>
        <a:xfrm>
          <a:off x="15290800" y="141224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63500</xdr:rowOff>
    </xdr:to>
    <xdr:cxnSp macro="">
      <xdr:nvCxnSpPr>
        <xdr:cNvPr id="266" name="直線コネクタ 265"/>
        <xdr:cNvCxnSpPr/>
      </xdr:nvCxnSpPr>
      <xdr:spPr>
        <a:xfrm>
          <a:off x="14401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23284</xdr:rowOff>
    </xdr:to>
    <xdr:cxnSp macro="">
      <xdr:nvCxnSpPr>
        <xdr:cNvPr id="269" name="直線コネクタ 268"/>
        <xdr:cNvCxnSpPr/>
      </xdr:nvCxnSpPr>
      <xdr:spPr>
        <a:xfrm flipV="1">
          <a:off x="13512800" y="140687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3" name="楕円 282"/>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4" name="テキスト ボックス 283"/>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5" name="楕円 284"/>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6" name="テキスト ボックス 285"/>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7" name="楕円 286"/>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8" name="テキスト ボックス 287"/>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しかし、類似団体平均を約５ポイント上回っているため、定員適正化を図るとともに、民間委託や指定管理者制度の導入などによる更なる削減を進めている。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6519</xdr:rowOff>
    </xdr:from>
    <xdr:to>
      <xdr:col>81</xdr:col>
      <xdr:colOff>44450</xdr:colOff>
      <xdr:row>63</xdr:row>
      <xdr:rowOff>22606</xdr:rowOff>
    </xdr:to>
    <xdr:cxnSp macro="">
      <xdr:nvCxnSpPr>
        <xdr:cNvPr id="323" name="直線コネクタ 322"/>
        <xdr:cNvCxnSpPr/>
      </xdr:nvCxnSpPr>
      <xdr:spPr>
        <a:xfrm>
          <a:off x="16179800" y="1080786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162687</xdr:rowOff>
    </xdr:from>
    <xdr:to>
      <xdr:col>77</xdr:col>
      <xdr:colOff>44450</xdr:colOff>
      <xdr:row>63</xdr:row>
      <xdr:rowOff>6519</xdr:rowOff>
    </xdr:to>
    <xdr:cxnSp macro="">
      <xdr:nvCxnSpPr>
        <xdr:cNvPr id="326" name="直線コネクタ 325"/>
        <xdr:cNvCxnSpPr/>
      </xdr:nvCxnSpPr>
      <xdr:spPr>
        <a:xfrm>
          <a:off x="15290800" y="1079258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162687</xdr:rowOff>
    </xdr:from>
    <xdr:to>
      <xdr:col>72</xdr:col>
      <xdr:colOff>203200</xdr:colOff>
      <xdr:row>63</xdr:row>
      <xdr:rowOff>14563</xdr:rowOff>
    </xdr:to>
    <xdr:cxnSp macro="">
      <xdr:nvCxnSpPr>
        <xdr:cNvPr id="329" name="直線コネクタ 328"/>
        <xdr:cNvCxnSpPr/>
      </xdr:nvCxnSpPr>
      <xdr:spPr>
        <a:xfrm flipV="1">
          <a:off x="14401800" y="1079258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14563</xdr:rowOff>
    </xdr:from>
    <xdr:to>
      <xdr:col>68</xdr:col>
      <xdr:colOff>152400</xdr:colOff>
      <xdr:row>63</xdr:row>
      <xdr:rowOff>31454</xdr:rowOff>
    </xdr:to>
    <xdr:cxnSp macro="">
      <xdr:nvCxnSpPr>
        <xdr:cNvPr id="332" name="直線コネクタ 331"/>
        <xdr:cNvCxnSpPr/>
      </xdr:nvCxnSpPr>
      <xdr:spPr>
        <a:xfrm flipV="1">
          <a:off x="13512800" y="108159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143256</xdr:rowOff>
    </xdr:from>
    <xdr:to>
      <xdr:col>81</xdr:col>
      <xdr:colOff>95250</xdr:colOff>
      <xdr:row>63</xdr:row>
      <xdr:rowOff>73406</xdr:rowOff>
    </xdr:to>
    <xdr:sp macro="" textlink="">
      <xdr:nvSpPr>
        <xdr:cNvPr id="342" name="楕円 341"/>
        <xdr:cNvSpPr/>
      </xdr:nvSpPr>
      <xdr:spPr>
        <a:xfrm>
          <a:off x="16967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115333</xdr:rowOff>
    </xdr:from>
    <xdr:ext cx="762000" cy="259045"/>
    <xdr:sp macro="" textlink="">
      <xdr:nvSpPr>
        <xdr:cNvPr id="343" name="定員管理の状況該当値テキスト"/>
        <xdr:cNvSpPr txBox="1"/>
      </xdr:nvSpPr>
      <xdr:spPr>
        <a:xfrm>
          <a:off x="17106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127169</xdr:rowOff>
    </xdr:from>
    <xdr:to>
      <xdr:col>77</xdr:col>
      <xdr:colOff>95250</xdr:colOff>
      <xdr:row>63</xdr:row>
      <xdr:rowOff>57319</xdr:rowOff>
    </xdr:to>
    <xdr:sp macro="" textlink="">
      <xdr:nvSpPr>
        <xdr:cNvPr id="344" name="楕円 343"/>
        <xdr:cNvSpPr/>
      </xdr:nvSpPr>
      <xdr:spPr>
        <a:xfrm>
          <a:off x="16129000" y="10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42096</xdr:rowOff>
    </xdr:from>
    <xdr:ext cx="736600" cy="259045"/>
    <xdr:sp macro="" textlink="">
      <xdr:nvSpPr>
        <xdr:cNvPr id="345" name="テキスト ボックス 344"/>
        <xdr:cNvSpPr txBox="1"/>
      </xdr:nvSpPr>
      <xdr:spPr>
        <a:xfrm>
          <a:off x="15798800" y="108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111887</xdr:rowOff>
    </xdr:from>
    <xdr:to>
      <xdr:col>73</xdr:col>
      <xdr:colOff>44450</xdr:colOff>
      <xdr:row>63</xdr:row>
      <xdr:rowOff>42037</xdr:rowOff>
    </xdr:to>
    <xdr:sp macro="" textlink="">
      <xdr:nvSpPr>
        <xdr:cNvPr id="346" name="楕円 345"/>
        <xdr:cNvSpPr/>
      </xdr:nvSpPr>
      <xdr:spPr>
        <a:xfrm>
          <a:off x="15240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26814</xdr:rowOff>
    </xdr:from>
    <xdr:ext cx="762000" cy="259045"/>
    <xdr:sp macro="" textlink="">
      <xdr:nvSpPr>
        <xdr:cNvPr id="347" name="テキスト ボックス 346"/>
        <xdr:cNvSpPr txBox="1"/>
      </xdr:nvSpPr>
      <xdr:spPr>
        <a:xfrm>
          <a:off x="14909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135213</xdr:rowOff>
    </xdr:from>
    <xdr:to>
      <xdr:col>68</xdr:col>
      <xdr:colOff>203200</xdr:colOff>
      <xdr:row>63</xdr:row>
      <xdr:rowOff>65363</xdr:rowOff>
    </xdr:to>
    <xdr:sp macro="" textlink="">
      <xdr:nvSpPr>
        <xdr:cNvPr id="348" name="楕円 347"/>
        <xdr:cNvSpPr/>
      </xdr:nvSpPr>
      <xdr:spPr>
        <a:xfrm>
          <a:off x="14351000" y="10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50140</xdr:rowOff>
    </xdr:from>
    <xdr:ext cx="762000" cy="259045"/>
    <xdr:sp macro="" textlink="">
      <xdr:nvSpPr>
        <xdr:cNvPr id="349" name="テキスト ボックス 348"/>
        <xdr:cNvSpPr txBox="1"/>
      </xdr:nvSpPr>
      <xdr:spPr>
        <a:xfrm>
          <a:off x="14020800" y="10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152104</xdr:rowOff>
    </xdr:from>
    <xdr:to>
      <xdr:col>64</xdr:col>
      <xdr:colOff>152400</xdr:colOff>
      <xdr:row>63</xdr:row>
      <xdr:rowOff>82254</xdr:rowOff>
    </xdr:to>
    <xdr:sp macro="" textlink="">
      <xdr:nvSpPr>
        <xdr:cNvPr id="350" name="楕円 349"/>
        <xdr:cNvSpPr/>
      </xdr:nvSpPr>
      <xdr:spPr>
        <a:xfrm>
          <a:off x="13462000" y="107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67031</xdr:rowOff>
    </xdr:from>
    <xdr:ext cx="762000" cy="259045"/>
    <xdr:sp macro="" textlink="">
      <xdr:nvSpPr>
        <xdr:cNvPr id="351" name="テキスト ボックス 350"/>
        <xdr:cNvSpPr txBox="1"/>
      </xdr:nvSpPr>
      <xdr:spPr>
        <a:xfrm>
          <a:off x="13131800" y="1086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また、、平成２２年度以降は年間地方債発行額を６億円以内としていることも影響している。前年より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ポイント改善している。しかし、依然として県内他市町や全国の類似団体と比較しても比率が高い状況である。</a:t>
          </a:r>
          <a:endParaRPr lang="ja-JP" altLang="ja-JP">
            <a:effectLst/>
          </a:endParaRPr>
        </a:p>
        <a:p>
          <a:r>
            <a:rPr lang="ja-JP" altLang="ja-JP" sz="110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将来的な財政負担を軽減するために、更なる比率の改善を目指す</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43</xdr:row>
      <xdr:rowOff>14817</xdr:rowOff>
    </xdr:to>
    <xdr:cxnSp macro="">
      <xdr:nvCxnSpPr>
        <xdr:cNvPr id="386" name="直線コネクタ 385"/>
        <xdr:cNvCxnSpPr/>
      </xdr:nvCxnSpPr>
      <xdr:spPr>
        <a:xfrm flipV="1">
          <a:off x="16179800" y="7172678"/>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44</xdr:row>
      <xdr:rowOff>71261</xdr:rowOff>
    </xdr:to>
    <xdr:cxnSp macro="">
      <xdr:nvCxnSpPr>
        <xdr:cNvPr id="389" name="直線コネクタ 388"/>
        <xdr:cNvCxnSpPr/>
      </xdr:nvCxnSpPr>
      <xdr:spPr>
        <a:xfrm flipV="1">
          <a:off x="15290800" y="73871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71261</xdr:rowOff>
    </xdr:from>
    <xdr:to>
      <xdr:col>72</xdr:col>
      <xdr:colOff>203200</xdr:colOff>
      <xdr:row>45</xdr:row>
      <xdr:rowOff>33867</xdr:rowOff>
    </xdr:to>
    <xdr:cxnSp macro="">
      <xdr:nvCxnSpPr>
        <xdr:cNvPr id="392" name="直線コネクタ 391"/>
        <xdr:cNvCxnSpPr/>
      </xdr:nvCxnSpPr>
      <xdr:spPr>
        <a:xfrm flipV="1">
          <a:off x="14401800" y="76150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74083</xdr:rowOff>
    </xdr:to>
    <xdr:cxnSp macro="">
      <xdr:nvCxnSpPr>
        <xdr:cNvPr id="395" name="直線コネクタ 394"/>
        <xdr:cNvCxnSpPr/>
      </xdr:nvCxnSpPr>
      <xdr:spPr>
        <a:xfrm flipV="1">
          <a:off x="13512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7" name="テキスト ボックス 396"/>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9" name="テキスト ボックス 398"/>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405" name="楕円 404"/>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406" name="公債費負担の状況該当値テキスト"/>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7" name="楕円 406"/>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8" name="テキスト ボックス 407"/>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9" name="楕円 408"/>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10" name="テキスト ボックス 409"/>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11" name="楕円 410"/>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12" name="テキスト ボックス 411"/>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13" name="楕円 412"/>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14" name="テキスト ボックス 413"/>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職員数の削減や、平成２２年度から年間地方債発行額の上限を６億円としたことにより地方債残高が減少したため、将来負担比率は無し（マイナスが）となっている。</a:t>
          </a:r>
          <a:endParaRPr lang="ja-JP" altLang="ja-JP">
            <a:effectLst/>
          </a:endParaRPr>
        </a:p>
        <a:p>
          <a:r>
            <a:rPr kumimoji="1" lang="ja-JP" altLang="ja-JP" sz="1100">
              <a:solidFill>
                <a:schemeClr val="dk1"/>
              </a:solidFill>
              <a:effectLst/>
              <a:latin typeface="+mn-lt"/>
              <a:ea typeface="+mn-ea"/>
              <a:cs typeface="+mn-cs"/>
            </a:rPr>
            <a:t>　また、財政調整基金を毎年適正に積んでいることも、将来負担比率があがっていない要因でもある。しかし、現在は、旧合併特例法による普通交付税の激変緩和期間に入っており、今後も交付税の減少が続くことから財政調整基金への積み立てがこれまで規模で積むことが難しくなる。　</a:t>
          </a:r>
          <a:endParaRPr lang="ja-JP" altLang="ja-JP">
            <a:effectLst/>
          </a:endParaRPr>
        </a:p>
        <a:p>
          <a:r>
            <a:rPr kumimoji="1" lang="ja-JP" altLang="ja-JP" sz="1100">
              <a:solidFill>
                <a:schemeClr val="dk1"/>
              </a:solidFill>
              <a:effectLst/>
              <a:latin typeface="+mn-lt"/>
              <a:ea typeface="+mn-ea"/>
              <a:cs typeface="+mn-cs"/>
            </a:rPr>
            <a:t>　このことから、引き続き地方債の発行を抑制し、また財政に余力がある分は基金への積み立てを積極的に実施していく。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66243</xdr:rowOff>
    </xdr:from>
    <xdr:to>
      <xdr:col>68</xdr:col>
      <xdr:colOff>152400</xdr:colOff>
      <xdr:row>15</xdr:row>
      <xdr:rowOff>65634</xdr:rowOff>
    </xdr:to>
    <xdr:cxnSp macro="">
      <xdr:nvCxnSpPr>
        <xdr:cNvPr id="446" name="直線コネクタ 445"/>
        <xdr:cNvCxnSpPr/>
      </xdr:nvCxnSpPr>
      <xdr:spPr>
        <a:xfrm flipV="1">
          <a:off x="13512800" y="2466543"/>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9" name="フローチャート: 判断 448"/>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0" name="テキスト ボックス 449"/>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1" name="フローチャート: 判断 450"/>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2" name="テキスト ボックス 451"/>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3" name="フローチャート: 判断 452"/>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13377</xdr:rowOff>
    </xdr:from>
    <xdr:ext cx="762000" cy="259045"/>
    <xdr:sp macro="" textlink="">
      <xdr:nvSpPr>
        <xdr:cNvPr id="454" name="テキスト ボックス 453"/>
        <xdr:cNvSpPr txBox="1"/>
      </xdr:nvSpPr>
      <xdr:spPr>
        <a:xfrm>
          <a:off x="14020800" y="25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5" name="フローチャート: 判断 454"/>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6" name="テキスト ボックス 455"/>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xdr:rowOff>
    </xdr:from>
    <xdr:to>
      <xdr:col>68</xdr:col>
      <xdr:colOff>203200</xdr:colOff>
      <xdr:row>14</xdr:row>
      <xdr:rowOff>117043</xdr:rowOff>
    </xdr:to>
    <xdr:sp macro="" textlink="">
      <xdr:nvSpPr>
        <xdr:cNvPr id="462" name="楕円 461"/>
        <xdr:cNvSpPr/>
      </xdr:nvSpPr>
      <xdr:spPr>
        <a:xfrm>
          <a:off x="14351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127220</xdr:rowOff>
    </xdr:from>
    <xdr:ext cx="762000" cy="259045"/>
    <xdr:sp macro="" textlink="">
      <xdr:nvSpPr>
        <xdr:cNvPr id="463" name="テキスト ボックス 462"/>
        <xdr:cNvSpPr txBox="1"/>
      </xdr:nvSpPr>
      <xdr:spPr>
        <a:xfrm>
          <a:off x="14020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14834</xdr:rowOff>
    </xdr:from>
    <xdr:to>
      <xdr:col>64</xdr:col>
      <xdr:colOff>152400</xdr:colOff>
      <xdr:row>15</xdr:row>
      <xdr:rowOff>116434</xdr:rowOff>
    </xdr:to>
    <xdr:sp macro="" textlink="">
      <xdr:nvSpPr>
        <xdr:cNvPr id="464" name="楕円 463"/>
        <xdr:cNvSpPr/>
      </xdr:nvSpPr>
      <xdr:spPr>
        <a:xfrm>
          <a:off x="13462000" y="25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101211</xdr:rowOff>
    </xdr:from>
    <xdr:ext cx="762000" cy="259045"/>
    <xdr:sp macro="" textlink="">
      <xdr:nvSpPr>
        <xdr:cNvPr id="465" name="テキスト ボックス 464"/>
        <xdr:cNvSpPr txBox="1"/>
      </xdr:nvSpPr>
      <xdr:spPr>
        <a:xfrm>
          <a:off x="13131800" y="267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人件費に係る経常収支比率は、町村合併以降、職員数の削減を実施しており、類似団体の平均とほぼ同様に推移している。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168910</xdr:rowOff>
    </xdr:to>
    <xdr:cxnSp macro="">
      <xdr:nvCxnSpPr>
        <xdr:cNvPr id="66" name="直線コネクタ 65"/>
        <xdr:cNvCxnSpPr/>
      </xdr:nvCxnSpPr>
      <xdr:spPr>
        <a:xfrm>
          <a:off x="3987800" y="612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73660</xdr:rowOff>
    </xdr:to>
    <xdr:cxnSp macro="">
      <xdr:nvCxnSpPr>
        <xdr:cNvPr id="69" name="直線コネクタ 68"/>
        <xdr:cNvCxnSpPr/>
      </xdr:nvCxnSpPr>
      <xdr:spPr>
        <a:xfrm flipV="1">
          <a:off x="3098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73660</xdr:rowOff>
    </xdr:to>
    <xdr:cxnSp macro="">
      <xdr:nvCxnSpPr>
        <xdr:cNvPr id="72" name="直線コネクタ 71"/>
        <xdr:cNvCxnSpPr/>
      </xdr:nvCxnSpPr>
      <xdr:spPr>
        <a:xfrm>
          <a:off x="2209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xdr:cNvCxnSpPr/>
      </xdr:nvCxnSpPr>
      <xdr:spPr>
        <a:xfrm flipV="1">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類似団体とほぼ同様に推移している。物件費削減を進めるために、町内に存在する採算性や機能性の低い類似した施設の今後のあり方について、公共施設総合管理計画をもとに統廃合及び民間委託等適切な施策を具現化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121557</xdr:rowOff>
    </xdr:to>
    <xdr:cxnSp macro="">
      <xdr:nvCxnSpPr>
        <xdr:cNvPr id="129" name="直線コネクタ 128"/>
        <xdr:cNvCxnSpPr/>
      </xdr:nvCxnSpPr>
      <xdr:spPr>
        <a:xfrm>
          <a:off x="15671800" y="283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88900</xdr:rowOff>
    </xdr:to>
    <xdr:cxnSp macro="">
      <xdr:nvCxnSpPr>
        <xdr:cNvPr id="132" name="直線コネクタ 131"/>
        <xdr:cNvCxnSpPr/>
      </xdr:nvCxnSpPr>
      <xdr:spPr>
        <a:xfrm>
          <a:off x="14782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151493</xdr:rowOff>
    </xdr:to>
    <xdr:cxnSp macro="">
      <xdr:nvCxnSpPr>
        <xdr:cNvPr id="135" name="直線コネクタ 134"/>
        <xdr:cNvCxnSpPr/>
      </xdr:nvCxnSpPr>
      <xdr:spPr>
        <a:xfrm>
          <a:off x="13893800" y="255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xdr:cNvCxnSpPr/>
      </xdr:nvCxnSpPr>
      <xdr:spPr>
        <a:xfrm flipV="1">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40" name="テキスト ボックス 139"/>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3" name="テキスト ボックス 152"/>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7" name="テキスト ボックス 156"/>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扶助費に係る経常収支比率は、類似団体の平均とほぼ同様に推移している。</a:t>
          </a:r>
          <a:endParaRPr lang="ja-JP" altLang="ja-JP" sz="1400">
            <a:effectLst/>
          </a:endParaRPr>
        </a:p>
        <a:p>
          <a:r>
            <a:rPr kumimoji="1" lang="ja-JP" altLang="ja-JP" sz="1100">
              <a:solidFill>
                <a:schemeClr val="dk1"/>
              </a:solidFill>
              <a:effectLst/>
              <a:latin typeface="+mn-lt"/>
              <a:ea typeface="+mn-ea"/>
              <a:cs typeface="+mn-cs"/>
            </a:rPr>
            <a:t>　しかし、今後は、子育て対策の増や超高齢社会への対応など、社会保障関係費用の伸びとともに比率も高くなってくると予想される。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86178</xdr:rowOff>
    </xdr:to>
    <xdr:cxnSp macro="">
      <xdr:nvCxnSpPr>
        <xdr:cNvPr id="195" name="直線コネクタ 194"/>
        <xdr:cNvCxnSpPr/>
      </xdr:nvCxnSpPr>
      <xdr:spPr>
        <a:xfrm>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37193</xdr:rowOff>
    </xdr:to>
    <xdr:cxnSp macro="">
      <xdr:nvCxnSpPr>
        <xdr:cNvPr id="198" name="直線コネクタ 197"/>
        <xdr:cNvCxnSpPr/>
      </xdr:nvCxnSpPr>
      <xdr:spPr>
        <a:xfrm>
          <a:off x="2209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201" name="直線コネクタ 200"/>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類似団体の平均と比べると低い数値となっている。</a:t>
          </a:r>
          <a:endParaRPr lang="ja-JP" altLang="ja-JP" sz="1400">
            <a:effectLst/>
          </a:endParaRPr>
        </a:p>
        <a:p>
          <a:r>
            <a:rPr kumimoji="1" lang="ja-JP" altLang="ja-JP" sz="1100">
              <a:solidFill>
                <a:schemeClr val="dk1"/>
              </a:solidFill>
              <a:effectLst/>
              <a:latin typeface="+mn-lt"/>
              <a:ea typeface="+mn-ea"/>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53</xdr:row>
      <xdr:rowOff>54610</xdr:rowOff>
    </xdr:to>
    <xdr:cxnSp macro="">
      <xdr:nvCxnSpPr>
        <xdr:cNvPr id="253" name="直線コネクタ 252"/>
        <xdr:cNvCxnSpPr/>
      </xdr:nvCxnSpPr>
      <xdr:spPr>
        <a:xfrm>
          <a:off x="15671800" y="9133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xdr:rowOff>
    </xdr:from>
    <xdr:to>
      <xdr:col>78</xdr:col>
      <xdr:colOff>69850</xdr:colOff>
      <xdr:row>53</xdr:row>
      <xdr:rowOff>46990</xdr:rowOff>
    </xdr:to>
    <xdr:cxnSp macro="">
      <xdr:nvCxnSpPr>
        <xdr:cNvPr id="256" name="直線コネクタ 255"/>
        <xdr:cNvCxnSpPr/>
      </xdr:nvCxnSpPr>
      <xdr:spPr>
        <a:xfrm>
          <a:off x="14782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xdr:rowOff>
    </xdr:from>
    <xdr:to>
      <xdr:col>73</xdr:col>
      <xdr:colOff>180975</xdr:colOff>
      <xdr:row>53</xdr:row>
      <xdr:rowOff>69850</xdr:rowOff>
    </xdr:to>
    <xdr:cxnSp macro="">
      <xdr:nvCxnSpPr>
        <xdr:cNvPr id="259" name="直線コネクタ 258"/>
        <xdr:cNvCxnSpPr/>
      </xdr:nvCxnSpPr>
      <xdr:spPr>
        <a:xfrm flipV="1">
          <a:off x="13893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24130</xdr:rowOff>
    </xdr:from>
    <xdr:to>
      <xdr:col>69</xdr:col>
      <xdr:colOff>92075</xdr:colOff>
      <xdr:row>53</xdr:row>
      <xdr:rowOff>69850</xdr:rowOff>
    </xdr:to>
    <xdr:cxnSp macro="">
      <xdr:nvCxnSpPr>
        <xdr:cNvPr id="262" name="直線コネクタ 261"/>
        <xdr:cNvCxnSpPr/>
      </xdr:nvCxnSpPr>
      <xdr:spPr>
        <a:xfrm>
          <a:off x="13004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xdr:rowOff>
    </xdr:from>
    <xdr:to>
      <xdr:col>82</xdr:col>
      <xdr:colOff>158750</xdr:colOff>
      <xdr:row>53</xdr:row>
      <xdr:rowOff>105410</xdr:rowOff>
    </xdr:to>
    <xdr:sp macro="" textlink="">
      <xdr:nvSpPr>
        <xdr:cNvPr id="272" name="楕円 271"/>
        <xdr:cNvSpPr/>
      </xdr:nvSpPr>
      <xdr:spPr>
        <a:xfrm>
          <a:off x="164592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83837</xdr:rowOff>
    </xdr:from>
    <xdr:ext cx="762000" cy="259045"/>
    <xdr:sp macro="" textlink="">
      <xdr:nvSpPr>
        <xdr:cNvPr id="273" name="その他該当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167640</xdr:rowOff>
    </xdr:from>
    <xdr:to>
      <xdr:col>78</xdr:col>
      <xdr:colOff>120650</xdr:colOff>
      <xdr:row>53</xdr:row>
      <xdr:rowOff>97790</xdr:rowOff>
    </xdr:to>
    <xdr:sp macro="" textlink="">
      <xdr:nvSpPr>
        <xdr:cNvPr id="274" name="楕円 273"/>
        <xdr:cNvSpPr/>
      </xdr:nvSpPr>
      <xdr:spPr>
        <a:xfrm>
          <a:off x="15621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107967</xdr:rowOff>
    </xdr:from>
    <xdr:ext cx="736600" cy="259045"/>
    <xdr:sp macro="" textlink="">
      <xdr:nvSpPr>
        <xdr:cNvPr id="275" name="テキスト ボックス 274"/>
        <xdr:cNvSpPr txBox="1"/>
      </xdr:nvSpPr>
      <xdr:spPr>
        <a:xfrm>
          <a:off x="15290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121920</xdr:rowOff>
    </xdr:from>
    <xdr:to>
      <xdr:col>74</xdr:col>
      <xdr:colOff>31750</xdr:colOff>
      <xdr:row>53</xdr:row>
      <xdr:rowOff>52070</xdr:rowOff>
    </xdr:to>
    <xdr:sp macro="" textlink="">
      <xdr:nvSpPr>
        <xdr:cNvPr id="276" name="楕円 275"/>
        <xdr:cNvSpPr/>
      </xdr:nvSpPr>
      <xdr:spPr>
        <a:xfrm>
          <a:off x="14732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62247</xdr:rowOff>
    </xdr:from>
    <xdr:ext cx="762000" cy="259045"/>
    <xdr:sp macro="" textlink="">
      <xdr:nvSpPr>
        <xdr:cNvPr id="277" name="テキスト ボックス 276"/>
        <xdr:cNvSpPr txBox="1"/>
      </xdr:nvSpPr>
      <xdr:spPr>
        <a:xfrm>
          <a:off x="14401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8" name="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80" name="楕円 27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81" name="テキスト ボックス 28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係る経常収支比率は、毎年、類似団体の平均より高くなっている。目的を達成した事業に対するものや、類似した補助金等、必要性の低い補助金については、総点検による見直しを行い、新規政策による補助金等については、費用対効果をしっかり見極め適切な制度実施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113937</xdr:rowOff>
    </xdr:to>
    <xdr:cxnSp macro="">
      <xdr:nvCxnSpPr>
        <xdr:cNvPr id="315" name="直線コネクタ 314"/>
        <xdr:cNvCxnSpPr/>
      </xdr:nvCxnSpPr>
      <xdr:spPr>
        <a:xfrm flipV="1">
          <a:off x="15671800" y="66094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113937</xdr:rowOff>
    </xdr:from>
    <xdr:to>
      <xdr:col>78</xdr:col>
      <xdr:colOff>69850</xdr:colOff>
      <xdr:row>38</xdr:row>
      <xdr:rowOff>133531</xdr:rowOff>
    </xdr:to>
    <xdr:cxnSp macro="">
      <xdr:nvCxnSpPr>
        <xdr:cNvPr id="318" name="直線コネクタ 317"/>
        <xdr:cNvCxnSpPr/>
      </xdr:nvCxnSpPr>
      <xdr:spPr>
        <a:xfrm flipV="1">
          <a:off x="14782800" y="66290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107406</xdr:rowOff>
    </xdr:from>
    <xdr:to>
      <xdr:col>73</xdr:col>
      <xdr:colOff>180975</xdr:colOff>
      <xdr:row>38</xdr:row>
      <xdr:rowOff>133531</xdr:rowOff>
    </xdr:to>
    <xdr:cxnSp macro="">
      <xdr:nvCxnSpPr>
        <xdr:cNvPr id="321" name="直線コネクタ 320"/>
        <xdr:cNvCxnSpPr/>
      </xdr:nvCxnSpPr>
      <xdr:spPr>
        <a:xfrm>
          <a:off x="13893800" y="66225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107406</xdr:rowOff>
    </xdr:to>
    <xdr:cxnSp macro="">
      <xdr:nvCxnSpPr>
        <xdr:cNvPr id="324" name="直線コネクタ 323"/>
        <xdr:cNvCxnSpPr/>
      </xdr:nvCxnSpPr>
      <xdr:spPr>
        <a:xfrm>
          <a:off x="13004800" y="6609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4" name="楕円 333"/>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5"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63137</xdr:rowOff>
    </xdr:from>
    <xdr:to>
      <xdr:col>78</xdr:col>
      <xdr:colOff>120650</xdr:colOff>
      <xdr:row>38</xdr:row>
      <xdr:rowOff>164737</xdr:rowOff>
    </xdr:to>
    <xdr:sp macro="" textlink="">
      <xdr:nvSpPr>
        <xdr:cNvPr id="336" name="楕円 335"/>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149514</xdr:rowOff>
    </xdr:from>
    <xdr:ext cx="736600" cy="259045"/>
    <xdr:sp macro="" textlink="">
      <xdr:nvSpPr>
        <xdr:cNvPr id="337" name="テキスト ボックス 336"/>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82731</xdr:rowOff>
    </xdr:from>
    <xdr:to>
      <xdr:col>74</xdr:col>
      <xdr:colOff>31750</xdr:colOff>
      <xdr:row>39</xdr:row>
      <xdr:rowOff>12881</xdr:rowOff>
    </xdr:to>
    <xdr:sp macro="" textlink="">
      <xdr:nvSpPr>
        <xdr:cNvPr id="338" name="楕円 337"/>
        <xdr:cNvSpPr/>
      </xdr:nvSpPr>
      <xdr:spPr>
        <a:xfrm>
          <a:off x="14732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169108</xdr:rowOff>
    </xdr:from>
    <xdr:ext cx="762000" cy="259045"/>
    <xdr:sp macro="" textlink="">
      <xdr:nvSpPr>
        <xdr:cNvPr id="339" name="テキスト ボックス 338"/>
        <xdr:cNvSpPr txBox="1"/>
      </xdr:nvSpPr>
      <xdr:spPr>
        <a:xfrm>
          <a:off x="14401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56606</xdr:rowOff>
    </xdr:from>
    <xdr:to>
      <xdr:col>69</xdr:col>
      <xdr:colOff>142875</xdr:colOff>
      <xdr:row>38</xdr:row>
      <xdr:rowOff>158206</xdr:rowOff>
    </xdr:to>
    <xdr:sp macro="" textlink="">
      <xdr:nvSpPr>
        <xdr:cNvPr id="340" name="楕円 339"/>
        <xdr:cNvSpPr/>
      </xdr:nvSpPr>
      <xdr:spPr>
        <a:xfrm>
          <a:off x="13843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142983</xdr:rowOff>
    </xdr:from>
    <xdr:ext cx="762000" cy="259045"/>
    <xdr:sp macro="" textlink="">
      <xdr:nvSpPr>
        <xdr:cNvPr id="341" name="テキスト ボックス 340"/>
        <xdr:cNvSpPr txBox="1"/>
      </xdr:nvSpPr>
      <xdr:spPr>
        <a:xfrm>
          <a:off x="13512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42" name="楕円 341"/>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129920</xdr:rowOff>
    </xdr:from>
    <xdr:ext cx="762000" cy="259045"/>
    <xdr:sp macro="" textlink="">
      <xdr:nvSpPr>
        <xdr:cNvPr id="343" name="テキスト ボックス 342"/>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公債費に係る経常収支比率は、類似団体の平均を大きく上回っている。その要因は、町村合併前後に大規模建設事業を行い、地方債を多く発行しており、その元利償還額が膨らんだことによるものである。</a:t>
          </a:r>
          <a:endParaRPr lang="ja-JP" altLang="ja-JP" sz="1400">
            <a:effectLst/>
          </a:endParaRPr>
        </a:p>
        <a:p>
          <a:r>
            <a:rPr kumimoji="1" lang="ja-JP" altLang="ja-JP" sz="1100">
              <a:solidFill>
                <a:schemeClr val="dk1"/>
              </a:solidFill>
              <a:effectLst/>
              <a:latin typeface="+mn-lt"/>
              <a:ea typeface="+mn-ea"/>
              <a:cs typeface="+mn-cs"/>
            </a:rPr>
            <a:t>　元利償還のピークであった平成２２年度以降、年間地方債発行額の上限を設定して財政健全化を目指しており、公債費比率も年々減少しているが依然、高い水準であるため今後も地方債発行を抑制していく。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51563</xdr:rowOff>
    </xdr:to>
    <xdr:cxnSp macro="">
      <xdr:nvCxnSpPr>
        <xdr:cNvPr id="373" name="直線コネクタ 372"/>
        <xdr:cNvCxnSpPr/>
      </xdr:nvCxnSpPr>
      <xdr:spPr>
        <a:xfrm flipV="1">
          <a:off x="3987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83565</xdr:rowOff>
    </xdr:to>
    <xdr:cxnSp macro="">
      <xdr:nvCxnSpPr>
        <xdr:cNvPr id="376" name="直線コネクタ 375"/>
        <xdr:cNvCxnSpPr/>
      </xdr:nvCxnSpPr>
      <xdr:spPr>
        <a:xfrm flipV="1">
          <a:off x="3098800" y="135961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83565</xdr:rowOff>
    </xdr:from>
    <xdr:to>
      <xdr:col>15</xdr:col>
      <xdr:colOff>98425</xdr:colOff>
      <xdr:row>79</xdr:row>
      <xdr:rowOff>138430</xdr:rowOff>
    </xdr:to>
    <xdr:cxnSp macro="">
      <xdr:nvCxnSpPr>
        <xdr:cNvPr id="379" name="直線コネクタ 378"/>
        <xdr:cNvCxnSpPr/>
      </xdr:nvCxnSpPr>
      <xdr:spPr>
        <a:xfrm flipV="1">
          <a:off x="2209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79</xdr:row>
      <xdr:rowOff>138430</xdr:rowOff>
    </xdr:to>
    <xdr:cxnSp macro="">
      <xdr:nvCxnSpPr>
        <xdr:cNvPr id="382" name="直線コネクタ 381"/>
        <xdr:cNvCxnSpPr/>
      </xdr:nvCxnSpPr>
      <xdr:spPr>
        <a:xfrm>
          <a:off x="1320800" y="13650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92" name="楕円 391"/>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93"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94" name="楕円 393"/>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95" name="テキスト ボックス 394"/>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96" name="楕円 395"/>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97" name="テキスト ボックス 396"/>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8" name="楕円 397"/>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9" name="テキスト ボックス 398"/>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400" name="楕円 399"/>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401" name="テキスト ボックス 400"/>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公債費以外に係る経常収支比率は、類似団体と比べ低く、ほぼ横ばいで推移している。</a:t>
          </a:r>
          <a:endParaRPr lang="ja-JP" altLang="ja-JP" sz="1400">
            <a:effectLst/>
          </a:endParaRPr>
        </a:p>
        <a:p>
          <a:r>
            <a:rPr kumimoji="1" lang="ja-JP" altLang="ja-JP" sz="1100">
              <a:solidFill>
                <a:schemeClr val="dk1"/>
              </a:solidFill>
              <a:effectLst/>
              <a:latin typeface="+mn-lt"/>
              <a:ea typeface="+mn-ea"/>
              <a:cs typeface="+mn-cs"/>
            </a:rPr>
            <a:t>　今後も、この水準を堅持するよう、健全な財政運営に努める。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106426</xdr:rowOff>
    </xdr:to>
    <xdr:cxnSp macro="">
      <xdr:nvCxnSpPr>
        <xdr:cNvPr id="432" name="直線コネクタ 431"/>
        <xdr:cNvCxnSpPr/>
      </xdr:nvCxnSpPr>
      <xdr:spPr>
        <a:xfrm>
          <a:off x="15671800" y="12942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83566</xdr:rowOff>
    </xdr:to>
    <xdr:cxnSp macro="">
      <xdr:nvCxnSpPr>
        <xdr:cNvPr id="435" name="直線コネクタ 434"/>
        <xdr:cNvCxnSpPr/>
      </xdr:nvCxnSpPr>
      <xdr:spPr>
        <a:xfrm>
          <a:off x="14782800" y="12942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83566</xdr:rowOff>
    </xdr:to>
    <xdr:cxnSp macro="">
      <xdr:nvCxnSpPr>
        <xdr:cNvPr id="438" name="直線コネクタ 437"/>
        <xdr:cNvCxnSpPr/>
      </xdr:nvCxnSpPr>
      <xdr:spPr>
        <a:xfrm>
          <a:off x="13893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10414</xdr:rowOff>
    </xdr:to>
    <xdr:cxnSp macro="">
      <xdr:nvCxnSpPr>
        <xdr:cNvPr id="441" name="直線コネクタ 440"/>
        <xdr:cNvCxnSpPr/>
      </xdr:nvCxnSpPr>
      <xdr:spPr>
        <a:xfrm>
          <a:off x="13004800" y="12855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3" name="テキスト ボックス 44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51" name="楕円 450"/>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52"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3" name="楕円 452"/>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4" name="テキスト ボックス 453"/>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5" name="楕円 454"/>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6" name="テキスト ボックス 455"/>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7" name="楕円 456"/>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8" name="テキスト ボックス 457"/>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9" name="楕円 458"/>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60" name="テキスト ボックス 459"/>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31788</xdr:rowOff>
    </xdr:from>
    <xdr:to>
      <xdr:col>29</xdr:col>
      <xdr:colOff>127000</xdr:colOff>
      <xdr:row>16</xdr:row>
      <xdr:rowOff>49687</xdr:rowOff>
    </xdr:to>
    <xdr:cxnSp macro="">
      <xdr:nvCxnSpPr>
        <xdr:cNvPr id="50" name="直線コネクタ 49"/>
        <xdr:cNvCxnSpPr/>
      </xdr:nvCxnSpPr>
      <xdr:spPr bwMode="auto">
        <a:xfrm flipV="1">
          <a:off x="5003800" y="2822613"/>
          <a:ext cx="6477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3091</xdr:rowOff>
    </xdr:from>
    <xdr:to>
      <xdr:col>26</xdr:col>
      <xdr:colOff>50800</xdr:colOff>
      <xdr:row>16</xdr:row>
      <xdr:rowOff>49687</xdr:rowOff>
    </xdr:to>
    <xdr:cxnSp macro="">
      <xdr:nvCxnSpPr>
        <xdr:cNvPr id="53" name="直線コネクタ 52"/>
        <xdr:cNvCxnSpPr/>
      </xdr:nvCxnSpPr>
      <xdr:spPr bwMode="auto">
        <a:xfrm>
          <a:off x="4305300" y="2793916"/>
          <a:ext cx="6985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3091</xdr:rowOff>
    </xdr:from>
    <xdr:to>
      <xdr:col>22</xdr:col>
      <xdr:colOff>114300</xdr:colOff>
      <xdr:row>16</xdr:row>
      <xdr:rowOff>17737</xdr:rowOff>
    </xdr:to>
    <xdr:cxnSp macro="">
      <xdr:nvCxnSpPr>
        <xdr:cNvPr id="56" name="直線コネクタ 55"/>
        <xdr:cNvCxnSpPr/>
      </xdr:nvCxnSpPr>
      <xdr:spPr bwMode="auto">
        <a:xfrm flipV="1">
          <a:off x="3606800" y="2793916"/>
          <a:ext cx="6985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13188</xdr:rowOff>
    </xdr:from>
    <xdr:to>
      <xdr:col>18</xdr:col>
      <xdr:colOff>177800</xdr:colOff>
      <xdr:row>16</xdr:row>
      <xdr:rowOff>17737</xdr:rowOff>
    </xdr:to>
    <xdr:cxnSp macro="">
      <xdr:nvCxnSpPr>
        <xdr:cNvPr id="59" name="直線コネクタ 58"/>
        <xdr:cNvCxnSpPr/>
      </xdr:nvCxnSpPr>
      <xdr:spPr bwMode="auto">
        <a:xfrm>
          <a:off x="2908300" y="2804013"/>
          <a:ext cx="6985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152438</xdr:rowOff>
    </xdr:from>
    <xdr:to>
      <xdr:col>29</xdr:col>
      <xdr:colOff>177800</xdr:colOff>
      <xdr:row>16</xdr:row>
      <xdr:rowOff>82588</xdr:rowOff>
    </xdr:to>
    <xdr:sp macro="" textlink="">
      <xdr:nvSpPr>
        <xdr:cNvPr id="69" name="楕円 68"/>
        <xdr:cNvSpPr/>
      </xdr:nvSpPr>
      <xdr:spPr bwMode="auto">
        <a:xfrm>
          <a:off x="5600700" y="27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168965</xdr:rowOff>
    </xdr:from>
    <xdr:ext cx="762000" cy="259045"/>
    <xdr:sp macro="" textlink="">
      <xdr:nvSpPr>
        <xdr:cNvPr id="70" name="人口1人当たり決算額の推移該当値テキスト130"/>
        <xdr:cNvSpPr txBox="1"/>
      </xdr:nvSpPr>
      <xdr:spPr>
        <a:xfrm>
          <a:off x="5740400" y="261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170337</xdr:rowOff>
    </xdr:from>
    <xdr:to>
      <xdr:col>26</xdr:col>
      <xdr:colOff>101600</xdr:colOff>
      <xdr:row>16</xdr:row>
      <xdr:rowOff>100487</xdr:rowOff>
    </xdr:to>
    <xdr:sp macro="" textlink="">
      <xdr:nvSpPr>
        <xdr:cNvPr id="71" name="楕円 70"/>
        <xdr:cNvSpPr/>
      </xdr:nvSpPr>
      <xdr:spPr bwMode="auto">
        <a:xfrm>
          <a:off x="49530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110664</xdr:rowOff>
    </xdr:from>
    <xdr:ext cx="736600" cy="259045"/>
    <xdr:sp macro="" textlink="">
      <xdr:nvSpPr>
        <xdr:cNvPr id="72" name="テキスト ボックス 71"/>
        <xdr:cNvSpPr txBox="1"/>
      </xdr:nvSpPr>
      <xdr:spPr>
        <a:xfrm>
          <a:off x="4622800" y="255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123741</xdr:rowOff>
    </xdr:from>
    <xdr:to>
      <xdr:col>22</xdr:col>
      <xdr:colOff>165100</xdr:colOff>
      <xdr:row>16</xdr:row>
      <xdr:rowOff>53891</xdr:rowOff>
    </xdr:to>
    <xdr:sp macro="" textlink="">
      <xdr:nvSpPr>
        <xdr:cNvPr id="73" name="楕円 72"/>
        <xdr:cNvSpPr/>
      </xdr:nvSpPr>
      <xdr:spPr bwMode="auto">
        <a:xfrm>
          <a:off x="42545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64068</xdr:rowOff>
    </xdr:from>
    <xdr:ext cx="762000" cy="259045"/>
    <xdr:sp macro="" textlink="">
      <xdr:nvSpPr>
        <xdr:cNvPr id="74" name="テキスト ボックス 73"/>
        <xdr:cNvSpPr txBox="1"/>
      </xdr:nvSpPr>
      <xdr:spPr>
        <a:xfrm>
          <a:off x="3924300" y="25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138387</xdr:rowOff>
    </xdr:from>
    <xdr:to>
      <xdr:col>19</xdr:col>
      <xdr:colOff>38100</xdr:colOff>
      <xdr:row>16</xdr:row>
      <xdr:rowOff>68537</xdr:rowOff>
    </xdr:to>
    <xdr:sp macro="" textlink="">
      <xdr:nvSpPr>
        <xdr:cNvPr id="75" name="楕円 74"/>
        <xdr:cNvSpPr/>
      </xdr:nvSpPr>
      <xdr:spPr bwMode="auto">
        <a:xfrm>
          <a:off x="3556000" y="275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78714</xdr:rowOff>
    </xdr:from>
    <xdr:ext cx="762000" cy="259045"/>
    <xdr:sp macro="" textlink="">
      <xdr:nvSpPr>
        <xdr:cNvPr id="76" name="テキスト ボックス 75"/>
        <xdr:cNvSpPr txBox="1"/>
      </xdr:nvSpPr>
      <xdr:spPr>
        <a:xfrm>
          <a:off x="3225800" y="25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133838</xdr:rowOff>
    </xdr:from>
    <xdr:to>
      <xdr:col>15</xdr:col>
      <xdr:colOff>101600</xdr:colOff>
      <xdr:row>16</xdr:row>
      <xdr:rowOff>63988</xdr:rowOff>
    </xdr:to>
    <xdr:sp macro="" textlink="">
      <xdr:nvSpPr>
        <xdr:cNvPr id="77" name="楕円 76"/>
        <xdr:cNvSpPr/>
      </xdr:nvSpPr>
      <xdr:spPr bwMode="auto">
        <a:xfrm>
          <a:off x="2857500" y="275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74165</xdr:rowOff>
    </xdr:from>
    <xdr:ext cx="762000" cy="259045"/>
    <xdr:sp macro="" textlink="">
      <xdr:nvSpPr>
        <xdr:cNvPr id="78" name="テキスト ボックス 77"/>
        <xdr:cNvSpPr txBox="1"/>
      </xdr:nvSpPr>
      <xdr:spPr>
        <a:xfrm>
          <a:off x="2527300" y="25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333037</xdr:rowOff>
    </xdr:from>
    <xdr:to>
      <xdr:col>29</xdr:col>
      <xdr:colOff>127000</xdr:colOff>
      <xdr:row>35</xdr:row>
      <xdr:rowOff>55791</xdr:rowOff>
    </xdr:to>
    <xdr:cxnSp macro="">
      <xdr:nvCxnSpPr>
        <xdr:cNvPr id="110" name="直線コネクタ 109"/>
        <xdr:cNvCxnSpPr/>
      </xdr:nvCxnSpPr>
      <xdr:spPr bwMode="auto">
        <a:xfrm>
          <a:off x="5003800" y="6600487"/>
          <a:ext cx="6477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116827</xdr:rowOff>
    </xdr:from>
    <xdr:to>
      <xdr:col>26</xdr:col>
      <xdr:colOff>50800</xdr:colOff>
      <xdr:row>34</xdr:row>
      <xdr:rowOff>333037</xdr:rowOff>
    </xdr:to>
    <xdr:cxnSp macro="">
      <xdr:nvCxnSpPr>
        <xdr:cNvPr id="113" name="直線コネクタ 112"/>
        <xdr:cNvCxnSpPr/>
      </xdr:nvCxnSpPr>
      <xdr:spPr bwMode="auto">
        <a:xfrm>
          <a:off x="4305300" y="6384277"/>
          <a:ext cx="698500" cy="21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313035</xdr:rowOff>
    </xdr:from>
    <xdr:to>
      <xdr:col>22</xdr:col>
      <xdr:colOff>114300</xdr:colOff>
      <xdr:row>34</xdr:row>
      <xdr:rowOff>116827</xdr:rowOff>
    </xdr:to>
    <xdr:cxnSp macro="">
      <xdr:nvCxnSpPr>
        <xdr:cNvPr id="116" name="直線コネクタ 115"/>
        <xdr:cNvCxnSpPr/>
      </xdr:nvCxnSpPr>
      <xdr:spPr bwMode="auto">
        <a:xfrm>
          <a:off x="3606800" y="6237585"/>
          <a:ext cx="698500" cy="14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224269</xdr:rowOff>
    </xdr:from>
    <xdr:to>
      <xdr:col>18</xdr:col>
      <xdr:colOff>177800</xdr:colOff>
      <xdr:row>33</xdr:row>
      <xdr:rowOff>313035</xdr:rowOff>
    </xdr:to>
    <xdr:cxnSp macro="">
      <xdr:nvCxnSpPr>
        <xdr:cNvPr id="119" name="直線コネクタ 118"/>
        <xdr:cNvCxnSpPr/>
      </xdr:nvCxnSpPr>
      <xdr:spPr bwMode="auto">
        <a:xfrm>
          <a:off x="2908300" y="6148819"/>
          <a:ext cx="698500" cy="8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4991</xdr:rowOff>
    </xdr:from>
    <xdr:to>
      <xdr:col>29</xdr:col>
      <xdr:colOff>177800</xdr:colOff>
      <xdr:row>35</xdr:row>
      <xdr:rowOff>106591</xdr:rowOff>
    </xdr:to>
    <xdr:sp macro="" textlink="">
      <xdr:nvSpPr>
        <xdr:cNvPr id="129" name="楕円 128"/>
        <xdr:cNvSpPr/>
      </xdr:nvSpPr>
      <xdr:spPr bwMode="auto">
        <a:xfrm>
          <a:off x="5600700" y="661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192968</xdr:rowOff>
    </xdr:from>
    <xdr:ext cx="762000" cy="259045"/>
    <xdr:sp macro="" textlink="">
      <xdr:nvSpPr>
        <xdr:cNvPr id="130" name="人口1人当たり決算額の推移該当値テキスト445"/>
        <xdr:cNvSpPr txBox="1"/>
      </xdr:nvSpPr>
      <xdr:spPr>
        <a:xfrm>
          <a:off x="5740400" y="64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282237</xdr:rowOff>
    </xdr:from>
    <xdr:to>
      <xdr:col>26</xdr:col>
      <xdr:colOff>101600</xdr:colOff>
      <xdr:row>35</xdr:row>
      <xdr:rowOff>40937</xdr:rowOff>
    </xdr:to>
    <xdr:sp macro="" textlink="">
      <xdr:nvSpPr>
        <xdr:cNvPr id="131" name="楕円 130"/>
        <xdr:cNvSpPr/>
      </xdr:nvSpPr>
      <xdr:spPr bwMode="auto">
        <a:xfrm>
          <a:off x="4953000" y="654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51114</xdr:rowOff>
    </xdr:from>
    <xdr:ext cx="736600" cy="259045"/>
    <xdr:sp macro="" textlink="">
      <xdr:nvSpPr>
        <xdr:cNvPr id="132" name="テキスト ボックス 131"/>
        <xdr:cNvSpPr txBox="1"/>
      </xdr:nvSpPr>
      <xdr:spPr>
        <a:xfrm>
          <a:off x="4622800" y="631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66027</xdr:rowOff>
    </xdr:from>
    <xdr:to>
      <xdr:col>22</xdr:col>
      <xdr:colOff>165100</xdr:colOff>
      <xdr:row>34</xdr:row>
      <xdr:rowOff>167627</xdr:rowOff>
    </xdr:to>
    <xdr:sp macro="" textlink="">
      <xdr:nvSpPr>
        <xdr:cNvPr id="133" name="楕円 132"/>
        <xdr:cNvSpPr/>
      </xdr:nvSpPr>
      <xdr:spPr bwMode="auto">
        <a:xfrm>
          <a:off x="4254500" y="633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177804</xdr:rowOff>
    </xdr:from>
    <xdr:ext cx="762000" cy="259045"/>
    <xdr:sp macro="" textlink="">
      <xdr:nvSpPr>
        <xdr:cNvPr id="134" name="テキスト ボックス 133"/>
        <xdr:cNvSpPr txBox="1"/>
      </xdr:nvSpPr>
      <xdr:spPr>
        <a:xfrm>
          <a:off x="3924300" y="610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262235</xdr:rowOff>
    </xdr:from>
    <xdr:to>
      <xdr:col>19</xdr:col>
      <xdr:colOff>38100</xdr:colOff>
      <xdr:row>34</xdr:row>
      <xdr:rowOff>20935</xdr:rowOff>
    </xdr:to>
    <xdr:sp macro="" textlink="">
      <xdr:nvSpPr>
        <xdr:cNvPr id="135" name="楕円 134"/>
        <xdr:cNvSpPr/>
      </xdr:nvSpPr>
      <xdr:spPr bwMode="auto">
        <a:xfrm>
          <a:off x="3556000" y="618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31112</xdr:rowOff>
    </xdr:from>
    <xdr:ext cx="762000" cy="259045"/>
    <xdr:sp macro="" textlink="">
      <xdr:nvSpPr>
        <xdr:cNvPr id="136" name="テキスト ボックス 135"/>
        <xdr:cNvSpPr txBox="1"/>
      </xdr:nvSpPr>
      <xdr:spPr>
        <a:xfrm>
          <a:off x="3225800" y="59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173469</xdr:rowOff>
    </xdr:from>
    <xdr:to>
      <xdr:col>15</xdr:col>
      <xdr:colOff>101600</xdr:colOff>
      <xdr:row>33</xdr:row>
      <xdr:rowOff>275069</xdr:rowOff>
    </xdr:to>
    <xdr:sp macro="" textlink="">
      <xdr:nvSpPr>
        <xdr:cNvPr id="137" name="楕円 136"/>
        <xdr:cNvSpPr/>
      </xdr:nvSpPr>
      <xdr:spPr bwMode="auto">
        <a:xfrm>
          <a:off x="2857500" y="609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113796</xdr:rowOff>
    </xdr:from>
    <xdr:ext cx="762000" cy="259045"/>
    <xdr:sp macro="" textlink="">
      <xdr:nvSpPr>
        <xdr:cNvPr id="138" name="テキスト ボックス 137"/>
        <xdr:cNvSpPr txBox="1"/>
      </xdr:nvSpPr>
      <xdr:spPr>
        <a:xfrm>
          <a:off x="2527300" y="58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58290</xdr:rowOff>
    </xdr:from>
    <xdr:to>
      <xdr:col>24</xdr:col>
      <xdr:colOff>63500</xdr:colOff>
      <xdr:row>34</xdr:row>
      <xdr:rowOff>61071</xdr:rowOff>
    </xdr:to>
    <xdr:cxnSp macro="">
      <xdr:nvCxnSpPr>
        <xdr:cNvPr id="65" name="直線コネクタ 64"/>
        <xdr:cNvCxnSpPr/>
      </xdr:nvCxnSpPr>
      <xdr:spPr>
        <a:xfrm flipV="1">
          <a:off x="3797300" y="5887590"/>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153092</xdr:rowOff>
    </xdr:from>
    <xdr:to>
      <xdr:col>19</xdr:col>
      <xdr:colOff>177800</xdr:colOff>
      <xdr:row>34</xdr:row>
      <xdr:rowOff>61071</xdr:rowOff>
    </xdr:to>
    <xdr:cxnSp macro="">
      <xdr:nvCxnSpPr>
        <xdr:cNvPr id="68" name="直線コネクタ 67"/>
        <xdr:cNvCxnSpPr/>
      </xdr:nvCxnSpPr>
      <xdr:spPr>
        <a:xfrm>
          <a:off x="2908300" y="5810942"/>
          <a:ext cx="8890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153092</xdr:rowOff>
    </xdr:from>
    <xdr:to>
      <xdr:col>15</xdr:col>
      <xdr:colOff>50800</xdr:colOff>
      <xdr:row>34</xdr:row>
      <xdr:rowOff>4902</xdr:rowOff>
    </xdr:to>
    <xdr:cxnSp macro="">
      <xdr:nvCxnSpPr>
        <xdr:cNvPr id="71" name="直線コネクタ 70"/>
        <xdr:cNvCxnSpPr/>
      </xdr:nvCxnSpPr>
      <xdr:spPr>
        <a:xfrm flipV="1">
          <a:off x="2019300" y="5810942"/>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150759</xdr:rowOff>
    </xdr:from>
    <xdr:to>
      <xdr:col>10</xdr:col>
      <xdr:colOff>114300</xdr:colOff>
      <xdr:row>34</xdr:row>
      <xdr:rowOff>4902</xdr:rowOff>
    </xdr:to>
    <xdr:cxnSp macro="">
      <xdr:nvCxnSpPr>
        <xdr:cNvPr id="74" name="直線コネクタ 73"/>
        <xdr:cNvCxnSpPr/>
      </xdr:nvCxnSpPr>
      <xdr:spPr>
        <a:xfrm>
          <a:off x="1130300" y="5808609"/>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7490</xdr:rowOff>
    </xdr:from>
    <xdr:to>
      <xdr:col>24</xdr:col>
      <xdr:colOff>114300</xdr:colOff>
      <xdr:row>34</xdr:row>
      <xdr:rowOff>109090</xdr:rowOff>
    </xdr:to>
    <xdr:sp macro="" textlink="">
      <xdr:nvSpPr>
        <xdr:cNvPr id="84" name="楕円 83"/>
        <xdr:cNvSpPr/>
      </xdr:nvSpPr>
      <xdr:spPr>
        <a:xfrm>
          <a:off x="4584700" y="58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30367</xdr:rowOff>
    </xdr:from>
    <xdr:ext cx="599010" cy="259045"/>
    <xdr:sp macro="" textlink="">
      <xdr:nvSpPr>
        <xdr:cNvPr id="85" name="人件費該当値テキスト"/>
        <xdr:cNvSpPr txBox="1"/>
      </xdr:nvSpPr>
      <xdr:spPr>
        <a:xfrm>
          <a:off x="4686300" y="568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10271</xdr:rowOff>
    </xdr:from>
    <xdr:to>
      <xdr:col>20</xdr:col>
      <xdr:colOff>38100</xdr:colOff>
      <xdr:row>34</xdr:row>
      <xdr:rowOff>111871</xdr:rowOff>
    </xdr:to>
    <xdr:sp macro="" textlink="">
      <xdr:nvSpPr>
        <xdr:cNvPr id="86" name="楕円 85"/>
        <xdr:cNvSpPr/>
      </xdr:nvSpPr>
      <xdr:spPr>
        <a:xfrm>
          <a:off x="3746500" y="5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128398</xdr:rowOff>
    </xdr:from>
    <xdr:ext cx="599010" cy="259045"/>
    <xdr:sp macro="" textlink="">
      <xdr:nvSpPr>
        <xdr:cNvPr id="87" name="テキスト ボックス 86"/>
        <xdr:cNvSpPr txBox="1"/>
      </xdr:nvSpPr>
      <xdr:spPr>
        <a:xfrm>
          <a:off x="3497795" y="561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102292</xdr:rowOff>
    </xdr:from>
    <xdr:to>
      <xdr:col>15</xdr:col>
      <xdr:colOff>101600</xdr:colOff>
      <xdr:row>34</xdr:row>
      <xdr:rowOff>32442</xdr:rowOff>
    </xdr:to>
    <xdr:sp macro="" textlink="">
      <xdr:nvSpPr>
        <xdr:cNvPr id="88" name="楕円 87"/>
        <xdr:cNvSpPr/>
      </xdr:nvSpPr>
      <xdr:spPr>
        <a:xfrm>
          <a:off x="2857500" y="57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48969</xdr:rowOff>
    </xdr:from>
    <xdr:ext cx="599010" cy="259045"/>
    <xdr:sp macro="" textlink="">
      <xdr:nvSpPr>
        <xdr:cNvPr id="89" name="テキスト ボックス 88"/>
        <xdr:cNvSpPr txBox="1"/>
      </xdr:nvSpPr>
      <xdr:spPr>
        <a:xfrm>
          <a:off x="2608795" y="553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125552</xdr:rowOff>
    </xdr:from>
    <xdr:to>
      <xdr:col>10</xdr:col>
      <xdr:colOff>165100</xdr:colOff>
      <xdr:row>34</xdr:row>
      <xdr:rowOff>55702</xdr:rowOff>
    </xdr:to>
    <xdr:sp macro="" textlink="">
      <xdr:nvSpPr>
        <xdr:cNvPr id="90" name="楕円 89"/>
        <xdr:cNvSpPr/>
      </xdr:nvSpPr>
      <xdr:spPr>
        <a:xfrm>
          <a:off x="1968500" y="57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72229</xdr:rowOff>
    </xdr:from>
    <xdr:ext cx="599010" cy="259045"/>
    <xdr:sp macro="" textlink="">
      <xdr:nvSpPr>
        <xdr:cNvPr id="91" name="テキスト ボックス 90"/>
        <xdr:cNvSpPr txBox="1"/>
      </xdr:nvSpPr>
      <xdr:spPr>
        <a:xfrm>
          <a:off x="1719795" y="555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99959</xdr:rowOff>
    </xdr:from>
    <xdr:to>
      <xdr:col>6</xdr:col>
      <xdr:colOff>38100</xdr:colOff>
      <xdr:row>34</xdr:row>
      <xdr:rowOff>30109</xdr:rowOff>
    </xdr:to>
    <xdr:sp macro="" textlink="">
      <xdr:nvSpPr>
        <xdr:cNvPr id="92" name="楕円 91"/>
        <xdr:cNvSpPr/>
      </xdr:nvSpPr>
      <xdr:spPr>
        <a:xfrm>
          <a:off x="1079500" y="57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46636</xdr:rowOff>
    </xdr:from>
    <xdr:ext cx="599010" cy="259045"/>
    <xdr:sp macro="" textlink="">
      <xdr:nvSpPr>
        <xdr:cNvPr id="93" name="テキスト ボックス 92"/>
        <xdr:cNvSpPr txBox="1"/>
      </xdr:nvSpPr>
      <xdr:spPr>
        <a:xfrm>
          <a:off x="830795" y="55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88029</xdr:rowOff>
    </xdr:from>
    <xdr:to>
      <xdr:col>24</xdr:col>
      <xdr:colOff>63500</xdr:colOff>
      <xdr:row>56</xdr:row>
      <xdr:rowOff>123500</xdr:rowOff>
    </xdr:to>
    <xdr:cxnSp macro="">
      <xdr:nvCxnSpPr>
        <xdr:cNvPr id="123" name="直線コネクタ 122"/>
        <xdr:cNvCxnSpPr/>
      </xdr:nvCxnSpPr>
      <xdr:spPr>
        <a:xfrm flipV="1">
          <a:off x="3797300" y="9689229"/>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117442</xdr:rowOff>
    </xdr:from>
    <xdr:to>
      <xdr:col>19</xdr:col>
      <xdr:colOff>177800</xdr:colOff>
      <xdr:row>56</xdr:row>
      <xdr:rowOff>123500</xdr:rowOff>
    </xdr:to>
    <xdr:cxnSp macro="">
      <xdr:nvCxnSpPr>
        <xdr:cNvPr id="126" name="直線コネクタ 125"/>
        <xdr:cNvCxnSpPr/>
      </xdr:nvCxnSpPr>
      <xdr:spPr>
        <a:xfrm>
          <a:off x="2908300" y="97186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117442</xdr:rowOff>
    </xdr:from>
    <xdr:to>
      <xdr:col>15</xdr:col>
      <xdr:colOff>50800</xdr:colOff>
      <xdr:row>57</xdr:row>
      <xdr:rowOff>53967</xdr:rowOff>
    </xdr:to>
    <xdr:cxnSp macro="">
      <xdr:nvCxnSpPr>
        <xdr:cNvPr id="129" name="直線コネクタ 128"/>
        <xdr:cNvCxnSpPr/>
      </xdr:nvCxnSpPr>
      <xdr:spPr>
        <a:xfrm flipV="1">
          <a:off x="2019300" y="9718642"/>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38529</xdr:rowOff>
    </xdr:from>
    <xdr:to>
      <xdr:col>10</xdr:col>
      <xdr:colOff>114300</xdr:colOff>
      <xdr:row>57</xdr:row>
      <xdr:rowOff>53967</xdr:rowOff>
    </xdr:to>
    <xdr:cxnSp macro="">
      <xdr:nvCxnSpPr>
        <xdr:cNvPr id="132" name="直線コネクタ 131"/>
        <xdr:cNvCxnSpPr/>
      </xdr:nvCxnSpPr>
      <xdr:spPr>
        <a:xfrm>
          <a:off x="1130300" y="981117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65109</xdr:rowOff>
    </xdr:from>
    <xdr:ext cx="534377" cy="259045"/>
    <xdr:sp macro="" textlink="">
      <xdr:nvSpPr>
        <xdr:cNvPr id="134" name="テキスト ボックス 133"/>
        <xdr:cNvSpPr txBox="1"/>
      </xdr:nvSpPr>
      <xdr:spPr>
        <a:xfrm>
          <a:off x="1752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97091</xdr:rowOff>
    </xdr:from>
    <xdr:ext cx="534377" cy="259045"/>
    <xdr:sp macro="" textlink="">
      <xdr:nvSpPr>
        <xdr:cNvPr id="136" name="テキスト ボックス 135"/>
        <xdr:cNvSpPr txBox="1"/>
      </xdr:nvSpPr>
      <xdr:spPr>
        <a:xfrm>
          <a:off x="863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37229</xdr:rowOff>
    </xdr:from>
    <xdr:to>
      <xdr:col>24</xdr:col>
      <xdr:colOff>114300</xdr:colOff>
      <xdr:row>56</xdr:row>
      <xdr:rowOff>138829</xdr:rowOff>
    </xdr:to>
    <xdr:sp macro="" textlink="">
      <xdr:nvSpPr>
        <xdr:cNvPr id="142" name="楕円 141"/>
        <xdr:cNvSpPr/>
      </xdr:nvSpPr>
      <xdr:spPr>
        <a:xfrm>
          <a:off x="4584700" y="96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60106</xdr:rowOff>
    </xdr:from>
    <xdr:ext cx="599010" cy="259045"/>
    <xdr:sp macro="" textlink="">
      <xdr:nvSpPr>
        <xdr:cNvPr id="143" name="物件費該当値テキスト"/>
        <xdr:cNvSpPr txBox="1"/>
      </xdr:nvSpPr>
      <xdr:spPr>
        <a:xfrm>
          <a:off x="4686300" y="948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72700</xdr:rowOff>
    </xdr:from>
    <xdr:to>
      <xdr:col>20</xdr:col>
      <xdr:colOff>38100</xdr:colOff>
      <xdr:row>57</xdr:row>
      <xdr:rowOff>2850</xdr:rowOff>
    </xdr:to>
    <xdr:sp macro="" textlink="">
      <xdr:nvSpPr>
        <xdr:cNvPr id="144" name="楕円 143"/>
        <xdr:cNvSpPr/>
      </xdr:nvSpPr>
      <xdr:spPr>
        <a:xfrm>
          <a:off x="3746500" y="96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19377</xdr:rowOff>
    </xdr:from>
    <xdr:ext cx="599010" cy="259045"/>
    <xdr:sp macro="" textlink="">
      <xdr:nvSpPr>
        <xdr:cNvPr id="145" name="テキスト ボックス 144"/>
        <xdr:cNvSpPr txBox="1"/>
      </xdr:nvSpPr>
      <xdr:spPr>
        <a:xfrm>
          <a:off x="3497795" y="944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66642</xdr:rowOff>
    </xdr:from>
    <xdr:to>
      <xdr:col>15</xdr:col>
      <xdr:colOff>101600</xdr:colOff>
      <xdr:row>56</xdr:row>
      <xdr:rowOff>168242</xdr:rowOff>
    </xdr:to>
    <xdr:sp macro="" textlink="">
      <xdr:nvSpPr>
        <xdr:cNvPr id="146" name="楕円 145"/>
        <xdr:cNvSpPr/>
      </xdr:nvSpPr>
      <xdr:spPr>
        <a:xfrm>
          <a:off x="2857500" y="96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13319</xdr:rowOff>
    </xdr:from>
    <xdr:ext cx="599010" cy="259045"/>
    <xdr:sp macro="" textlink="">
      <xdr:nvSpPr>
        <xdr:cNvPr id="147" name="テキスト ボックス 146"/>
        <xdr:cNvSpPr txBox="1"/>
      </xdr:nvSpPr>
      <xdr:spPr>
        <a:xfrm>
          <a:off x="2608795" y="944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3167</xdr:rowOff>
    </xdr:from>
    <xdr:to>
      <xdr:col>10</xdr:col>
      <xdr:colOff>165100</xdr:colOff>
      <xdr:row>57</xdr:row>
      <xdr:rowOff>104767</xdr:rowOff>
    </xdr:to>
    <xdr:sp macro="" textlink="">
      <xdr:nvSpPr>
        <xdr:cNvPr id="148" name="楕円 147"/>
        <xdr:cNvSpPr/>
      </xdr:nvSpPr>
      <xdr:spPr>
        <a:xfrm>
          <a:off x="1968500" y="97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121294</xdr:rowOff>
    </xdr:from>
    <xdr:ext cx="534377" cy="259045"/>
    <xdr:sp macro="" textlink="">
      <xdr:nvSpPr>
        <xdr:cNvPr id="149" name="テキスト ボックス 148"/>
        <xdr:cNvSpPr txBox="1"/>
      </xdr:nvSpPr>
      <xdr:spPr>
        <a:xfrm>
          <a:off x="1752111" y="95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159179</xdr:rowOff>
    </xdr:from>
    <xdr:to>
      <xdr:col>6</xdr:col>
      <xdr:colOff>38100</xdr:colOff>
      <xdr:row>57</xdr:row>
      <xdr:rowOff>89329</xdr:rowOff>
    </xdr:to>
    <xdr:sp macro="" textlink="">
      <xdr:nvSpPr>
        <xdr:cNvPr id="150" name="楕円 149"/>
        <xdr:cNvSpPr/>
      </xdr:nvSpPr>
      <xdr:spPr>
        <a:xfrm>
          <a:off x="1079500" y="9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105856</xdr:rowOff>
    </xdr:from>
    <xdr:ext cx="534377" cy="259045"/>
    <xdr:sp macro="" textlink="">
      <xdr:nvSpPr>
        <xdr:cNvPr id="151" name="テキスト ボックス 150"/>
        <xdr:cNvSpPr txBox="1"/>
      </xdr:nvSpPr>
      <xdr:spPr>
        <a:xfrm>
          <a:off x="863111" y="9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129364</xdr:rowOff>
    </xdr:from>
    <xdr:to>
      <xdr:col>24</xdr:col>
      <xdr:colOff>63500</xdr:colOff>
      <xdr:row>78</xdr:row>
      <xdr:rowOff>46692</xdr:rowOff>
    </xdr:to>
    <xdr:cxnSp macro="">
      <xdr:nvCxnSpPr>
        <xdr:cNvPr id="182" name="直線コネクタ 181"/>
        <xdr:cNvCxnSpPr/>
      </xdr:nvCxnSpPr>
      <xdr:spPr>
        <a:xfrm flipV="1">
          <a:off x="3797300" y="13159564"/>
          <a:ext cx="838200" cy="26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46692</xdr:rowOff>
    </xdr:from>
    <xdr:to>
      <xdr:col>19</xdr:col>
      <xdr:colOff>177800</xdr:colOff>
      <xdr:row>78</xdr:row>
      <xdr:rowOff>81243</xdr:rowOff>
    </xdr:to>
    <xdr:cxnSp macro="">
      <xdr:nvCxnSpPr>
        <xdr:cNvPr id="185" name="直線コネクタ 184"/>
        <xdr:cNvCxnSpPr/>
      </xdr:nvCxnSpPr>
      <xdr:spPr>
        <a:xfrm flipV="1">
          <a:off x="2908300" y="13419792"/>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131797</xdr:rowOff>
    </xdr:from>
    <xdr:to>
      <xdr:col>15</xdr:col>
      <xdr:colOff>50800</xdr:colOff>
      <xdr:row>78</xdr:row>
      <xdr:rowOff>81243</xdr:rowOff>
    </xdr:to>
    <xdr:cxnSp macro="">
      <xdr:nvCxnSpPr>
        <xdr:cNvPr id="188" name="直線コネクタ 187"/>
        <xdr:cNvCxnSpPr/>
      </xdr:nvCxnSpPr>
      <xdr:spPr>
        <a:xfrm>
          <a:off x="2019300" y="13333447"/>
          <a:ext cx="889000" cy="12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131797</xdr:rowOff>
    </xdr:from>
    <xdr:to>
      <xdr:col>10</xdr:col>
      <xdr:colOff>114300</xdr:colOff>
      <xdr:row>78</xdr:row>
      <xdr:rowOff>29744</xdr:rowOff>
    </xdr:to>
    <xdr:cxnSp macro="">
      <xdr:nvCxnSpPr>
        <xdr:cNvPr id="191" name="直線コネクタ 190"/>
        <xdr:cNvCxnSpPr/>
      </xdr:nvCxnSpPr>
      <xdr:spPr>
        <a:xfrm flipV="1">
          <a:off x="1130300" y="13333447"/>
          <a:ext cx="889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42394</xdr:rowOff>
    </xdr:from>
    <xdr:ext cx="469744" cy="259045"/>
    <xdr:sp macro="" textlink="">
      <xdr:nvSpPr>
        <xdr:cNvPr id="193" name="テキスト ボックス 192"/>
        <xdr:cNvSpPr txBox="1"/>
      </xdr:nvSpPr>
      <xdr:spPr>
        <a:xfrm>
          <a:off x="178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78564</xdr:rowOff>
    </xdr:from>
    <xdr:to>
      <xdr:col>24</xdr:col>
      <xdr:colOff>114300</xdr:colOff>
      <xdr:row>77</xdr:row>
      <xdr:rowOff>8714</xdr:rowOff>
    </xdr:to>
    <xdr:sp macro="" textlink="">
      <xdr:nvSpPr>
        <xdr:cNvPr id="201" name="楕円 200"/>
        <xdr:cNvSpPr/>
      </xdr:nvSpPr>
      <xdr:spPr>
        <a:xfrm>
          <a:off x="4584700" y="131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101441</xdr:rowOff>
    </xdr:from>
    <xdr:ext cx="534377" cy="259045"/>
    <xdr:sp macro="" textlink="">
      <xdr:nvSpPr>
        <xdr:cNvPr id="202" name="維持補修費該当値テキスト"/>
        <xdr:cNvSpPr txBox="1"/>
      </xdr:nvSpPr>
      <xdr:spPr>
        <a:xfrm>
          <a:off x="4686300" y="12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167342</xdr:rowOff>
    </xdr:from>
    <xdr:to>
      <xdr:col>20</xdr:col>
      <xdr:colOff>38100</xdr:colOff>
      <xdr:row>78</xdr:row>
      <xdr:rowOff>97492</xdr:rowOff>
    </xdr:to>
    <xdr:sp macro="" textlink="">
      <xdr:nvSpPr>
        <xdr:cNvPr id="203" name="楕円 202"/>
        <xdr:cNvSpPr/>
      </xdr:nvSpPr>
      <xdr:spPr>
        <a:xfrm>
          <a:off x="3746500" y="133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114019</xdr:rowOff>
    </xdr:from>
    <xdr:ext cx="534377" cy="259045"/>
    <xdr:sp macro="" textlink="">
      <xdr:nvSpPr>
        <xdr:cNvPr id="204" name="テキスト ボックス 203"/>
        <xdr:cNvSpPr txBox="1"/>
      </xdr:nvSpPr>
      <xdr:spPr>
        <a:xfrm>
          <a:off x="3530111" y="13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30443</xdr:rowOff>
    </xdr:from>
    <xdr:to>
      <xdr:col>15</xdr:col>
      <xdr:colOff>101600</xdr:colOff>
      <xdr:row>78</xdr:row>
      <xdr:rowOff>132043</xdr:rowOff>
    </xdr:to>
    <xdr:sp macro="" textlink="">
      <xdr:nvSpPr>
        <xdr:cNvPr id="205" name="楕円 204"/>
        <xdr:cNvSpPr/>
      </xdr:nvSpPr>
      <xdr:spPr>
        <a:xfrm>
          <a:off x="2857500" y="134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148570</xdr:rowOff>
    </xdr:from>
    <xdr:ext cx="534377" cy="259045"/>
    <xdr:sp macro="" textlink="">
      <xdr:nvSpPr>
        <xdr:cNvPr id="206" name="テキスト ボックス 205"/>
        <xdr:cNvSpPr txBox="1"/>
      </xdr:nvSpPr>
      <xdr:spPr>
        <a:xfrm>
          <a:off x="2641111" y="131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80997</xdr:rowOff>
    </xdr:from>
    <xdr:to>
      <xdr:col>10</xdr:col>
      <xdr:colOff>165100</xdr:colOff>
      <xdr:row>78</xdr:row>
      <xdr:rowOff>11147</xdr:rowOff>
    </xdr:to>
    <xdr:sp macro="" textlink="">
      <xdr:nvSpPr>
        <xdr:cNvPr id="207" name="楕円 206"/>
        <xdr:cNvSpPr/>
      </xdr:nvSpPr>
      <xdr:spPr>
        <a:xfrm>
          <a:off x="1968500" y="132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27674</xdr:rowOff>
    </xdr:from>
    <xdr:ext cx="534377" cy="259045"/>
    <xdr:sp macro="" textlink="">
      <xdr:nvSpPr>
        <xdr:cNvPr id="208" name="テキスト ボックス 207"/>
        <xdr:cNvSpPr txBox="1"/>
      </xdr:nvSpPr>
      <xdr:spPr>
        <a:xfrm>
          <a:off x="1752111" y="130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150394</xdr:rowOff>
    </xdr:from>
    <xdr:to>
      <xdr:col>6</xdr:col>
      <xdr:colOff>38100</xdr:colOff>
      <xdr:row>78</xdr:row>
      <xdr:rowOff>80544</xdr:rowOff>
    </xdr:to>
    <xdr:sp macro="" textlink="">
      <xdr:nvSpPr>
        <xdr:cNvPr id="209" name="楕円 208"/>
        <xdr:cNvSpPr/>
      </xdr:nvSpPr>
      <xdr:spPr>
        <a:xfrm>
          <a:off x="1079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97071</xdr:rowOff>
    </xdr:from>
    <xdr:ext cx="534377" cy="259045"/>
    <xdr:sp macro="" textlink="">
      <xdr:nvSpPr>
        <xdr:cNvPr id="210" name="テキスト ボックス 209"/>
        <xdr:cNvSpPr txBox="1"/>
      </xdr:nvSpPr>
      <xdr:spPr>
        <a:xfrm>
          <a:off x="863111" y="131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163361</xdr:rowOff>
    </xdr:from>
    <xdr:to>
      <xdr:col>24</xdr:col>
      <xdr:colOff>63500</xdr:colOff>
      <xdr:row>96</xdr:row>
      <xdr:rowOff>6502</xdr:rowOff>
    </xdr:to>
    <xdr:cxnSp macro="">
      <xdr:nvCxnSpPr>
        <xdr:cNvPr id="240" name="直線コネクタ 239"/>
        <xdr:cNvCxnSpPr/>
      </xdr:nvCxnSpPr>
      <xdr:spPr>
        <a:xfrm>
          <a:off x="3797300" y="16451111"/>
          <a:ext cx="8382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163361</xdr:rowOff>
    </xdr:from>
    <xdr:to>
      <xdr:col>19</xdr:col>
      <xdr:colOff>177800</xdr:colOff>
      <xdr:row>96</xdr:row>
      <xdr:rowOff>63348</xdr:rowOff>
    </xdr:to>
    <xdr:cxnSp macro="">
      <xdr:nvCxnSpPr>
        <xdr:cNvPr id="243" name="直線コネクタ 242"/>
        <xdr:cNvCxnSpPr/>
      </xdr:nvCxnSpPr>
      <xdr:spPr>
        <a:xfrm flipV="1">
          <a:off x="2908300" y="16451111"/>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63348</xdr:rowOff>
    </xdr:from>
    <xdr:to>
      <xdr:col>15</xdr:col>
      <xdr:colOff>50800</xdr:colOff>
      <xdr:row>96</xdr:row>
      <xdr:rowOff>113716</xdr:rowOff>
    </xdr:to>
    <xdr:cxnSp macro="">
      <xdr:nvCxnSpPr>
        <xdr:cNvPr id="246" name="直線コネクタ 245"/>
        <xdr:cNvCxnSpPr/>
      </xdr:nvCxnSpPr>
      <xdr:spPr>
        <a:xfrm flipV="1">
          <a:off x="2019300" y="1652254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113716</xdr:rowOff>
    </xdr:from>
    <xdr:to>
      <xdr:col>10</xdr:col>
      <xdr:colOff>114300</xdr:colOff>
      <xdr:row>97</xdr:row>
      <xdr:rowOff>21667</xdr:rowOff>
    </xdr:to>
    <xdr:cxnSp macro="">
      <xdr:nvCxnSpPr>
        <xdr:cNvPr id="249" name="直線コネクタ 248"/>
        <xdr:cNvCxnSpPr/>
      </xdr:nvCxnSpPr>
      <xdr:spPr>
        <a:xfrm flipV="1">
          <a:off x="1130300" y="16572916"/>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51" name="テキスト ボックス 250"/>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53" name="テキスト ボックス 252"/>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127152</xdr:rowOff>
    </xdr:from>
    <xdr:to>
      <xdr:col>24</xdr:col>
      <xdr:colOff>114300</xdr:colOff>
      <xdr:row>96</xdr:row>
      <xdr:rowOff>57302</xdr:rowOff>
    </xdr:to>
    <xdr:sp macro="" textlink="">
      <xdr:nvSpPr>
        <xdr:cNvPr id="259" name="楕円 258"/>
        <xdr:cNvSpPr/>
      </xdr:nvSpPr>
      <xdr:spPr>
        <a:xfrm>
          <a:off x="45847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150029</xdr:rowOff>
    </xdr:from>
    <xdr:ext cx="534377" cy="259045"/>
    <xdr:sp macro="" textlink="">
      <xdr:nvSpPr>
        <xdr:cNvPr id="260" name="扶助費該当値テキスト"/>
        <xdr:cNvSpPr txBox="1"/>
      </xdr:nvSpPr>
      <xdr:spPr>
        <a:xfrm>
          <a:off x="4686300" y="162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112561</xdr:rowOff>
    </xdr:from>
    <xdr:to>
      <xdr:col>20</xdr:col>
      <xdr:colOff>38100</xdr:colOff>
      <xdr:row>96</xdr:row>
      <xdr:rowOff>42711</xdr:rowOff>
    </xdr:to>
    <xdr:sp macro="" textlink="">
      <xdr:nvSpPr>
        <xdr:cNvPr id="261" name="楕円 260"/>
        <xdr:cNvSpPr/>
      </xdr:nvSpPr>
      <xdr:spPr>
        <a:xfrm>
          <a:off x="3746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59238</xdr:rowOff>
    </xdr:from>
    <xdr:ext cx="534377" cy="259045"/>
    <xdr:sp macro="" textlink="">
      <xdr:nvSpPr>
        <xdr:cNvPr id="262" name="テキスト ボックス 261"/>
        <xdr:cNvSpPr txBox="1"/>
      </xdr:nvSpPr>
      <xdr:spPr>
        <a:xfrm>
          <a:off x="3530111" y="1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12548</xdr:rowOff>
    </xdr:from>
    <xdr:to>
      <xdr:col>15</xdr:col>
      <xdr:colOff>101600</xdr:colOff>
      <xdr:row>96</xdr:row>
      <xdr:rowOff>114148</xdr:rowOff>
    </xdr:to>
    <xdr:sp macro="" textlink="">
      <xdr:nvSpPr>
        <xdr:cNvPr id="263" name="楕円 262"/>
        <xdr:cNvSpPr/>
      </xdr:nvSpPr>
      <xdr:spPr>
        <a:xfrm>
          <a:off x="2857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130675</xdr:rowOff>
    </xdr:from>
    <xdr:ext cx="534377" cy="259045"/>
    <xdr:sp macro="" textlink="">
      <xdr:nvSpPr>
        <xdr:cNvPr id="264" name="テキスト ボックス 263"/>
        <xdr:cNvSpPr txBox="1"/>
      </xdr:nvSpPr>
      <xdr:spPr>
        <a:xfrm>
          <a:off x="2641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62916</xdr:rowOff>
    </xdr:from>
    <xdr:to>
      <xdr:col>10</xdr:col>
      <xdr:colOff>165100</xdr:colOff>
      <xdr:row>96</xdr:row>
      <xdr:rowOff>164516</xdr:rowOff>
    </xdr:to>
    <xdr:sp macro="" textlink="">
      <xdr:nvSpPr>
        <xdr:cNvPr id="265" name="楕円 264"/>
        <xdr:cNvSpPr/>
      </xdr:nvSpPr>
      <xdr:spPr>
        <a:xfrm>
          <a:off x="1968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9593</xdr:rowOff>
    </xdr:from>
    <xdr:ext cx="534377" cy="259045"/>
    <xdr:sp macro="" textlink="">
      <xdr:nvSpPr>
        <xdr:cNvPr id="266" name="テキスト ボックス 265"/>
        <xdr:cNvSpPr txBox="1"/>
      </xdr:nvSpPr>
      <xdr:spPr>
        <a:xfrm>
          <a:off x="1752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142317</xdr:rowOff>
    </xdr:from>
    <xdr:to>
      <xdr:col>6</xdr:col>
      <xdr:colOff>38100</xdr:colOff>
      <xdr:row>97</xdr:row>
      <xdr:rowOff>72467</xdr:rowOff>
    </xdr:to>
    <xdr:sp macro="" textlink="">
      <xdr:nvSpPr>
        <xdr:cNvPr id="267" name="楕円 266"/>
        <xdr:cNvSpPr/>
      </xdr:nvSpPr>
      <xdr:spPr>
        <a:xfrm>
          <a:off x="1079500" y="1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88994</xdr:rowOff>
    </xdr:from>
    <xdr:ext cx="534377" cy="259045"/>
    <xdr:sp macro="" textlink="">
      <xdr:nvSpPr>
        <xdr:cNvPr id="268" name="テキスト ボックス 267"/>
        <xdr:cNvSpPr txBox="1"/>
      </xdr:nvSpPr>
      <xdr:spPr>
        <a:xfrm>
          <a:off x="863111" y="163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169596</xdr:rowOff>
    </xdr:from>
    <xdr:to>
      <xdr:col>55</xdr:col>
      <xdr:colOff>0</xdr:colOff>
      <xdr:row>36</xdr:row>
      <xdr:rowOff>13828</xdr:rowOff>
    </xdr:to>
    <xdr:cxnSp macro="">
      <xdr:nvCxnSpPr>
        <xdr:cNvPr id="295" name="直線コネクタ 294"/>
        <xdr:cNvCxnSpPr/>
      </xdr:nvCxnSpPr>
      <xdr:spPr>
        <a:xfrm>
          <a:off x="9639300" y="6170346"/>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160009</xdr:rowOff>
    </xdr:from>
    <xdr:to>
      <xdr:col>50</xdr:col>
      <xdr:colOff>114300</xdr:colOff>
      <xdr:row>35</xdr:row>
      <xdr:rowOff>169596</xdr:rowOff>
    </xdr:to>
    <xdr:cxnSp macro="">
      <xdr:nvCxnSpPr>
        <xdr:cNvPr id="298" name="直線コネクタ 297"/>
        <xdr:cNvCxnSpPr/>
      </xdr:nvCxnSpPr>
      <xdr:spPr>
        <a:xfrm>
          <a:off x="8750300" y="6160759"/>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160009</xdr:rowOff>
    </xdr:from>
    <xdr:to>
      <xdr:col>45</xdr:col>
      <xdr:colOff>177800</xdr:colOff>
      <xdr:row>36</xdr:row>
      <xdr:rowOff>30758</xdr:rowOff>
    </xdr:to>
    <xdr:cxnSp macro="">
      <xdr:nvCxnSpPr>
        <xdr:cNvPr id="301" name="直線コネクタ 300"/>
        <xdr:cNvCxnSpPr/>
      </xdr:nvCxnSpPr>
      <xdr:spPr>
        <a:xfrm flipV="1">
          <a:off x="7861300" y="616075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30758</xdr:rowOff>
    </xdr:from>
    <xdr:to>
      <xdr:col>41</xdr:col>
      <xdr:colOff>50800</xdr:colOff>
      <xdr:row>36</xdr:row>
      <xdr:rowOff>31284</xdr:rowOff>
    </xdr:to>
    <xdr:cxnSp macro="">
      <xdr:nvCxnSpPr>
        <xdr:cNvPr id="304" name="直線コネクタ 303"/>
        <xdr:cNvCxnSpPr/>
      </xdr:nvCxnSpPr>
      <xdr:spPr>
        <a:xfrm flipV="1">
          <a:off x="6972300" y="620295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134478</xdr:rowOff>
    </xdr:from>
    <xdr:to>
      <xdr:col>55</xdr:col>
      <xdr:colOff>50800</xdr:colOff>
      <xdr:row>36</xdr:row>
      <xdr:rowOff>64628</xdr:rowOff>
    </xdr:to>
    <xdr:sp macro="" textlink="">
      <xdr:nvSpPr>
        <xdr:cNvPr id="314" name="楕円 313"/>
        <xdr:cNvSpPr/>
      </xdr:nvSpPr>
      <xdr:spPr>
        <a:xfrm>
          <a:off x="10426700" y="61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157355</xdr:rowOff>
    </xdr:from>
    <xdr:ext cx="599010" cy="259045"/>
    <xdr:sp macro="" textlink="">
      <xdr:nvSpPr>
        <xdr:cNvPr id="315" name="補助費等該当値テキスト"/>
        <xdr:cNvSpPr txBox="1"/>
      </xdr:nvSpPr>
      <xdr:spPr>
        <a:xfrm>
          <a:off x="10528300" y="598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118796</xdr:rowOff>
    </xdr:from>
    <xdr:to>
      <xdr:col>50</xdr:col>
      <xdr:colOff>165100</xdr:colOff>
      <xdr:row>36</xdr:row>
      <xdr:rowOff>48946</xdr:rowOff>
    </xdr:to>
    <xdr:sp macro="" textlink="">
      <xdr:nvSpPr>
        <xdr:cNvPr id="316" name="楕円 315"/>
        <xdr:cNvSpPr/>
      </xdr:nvSpPr>
      <xdr:spPr>
        <a:xfrm>
          <a:off x="9588500" y="61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65473</xdr:rowOff>
    </xdr:from>
    <xdr:ext cx="599010" cy="259045"/>
    <xdr:sp macro="" textlink="">
      <xdr:nvSpPr>
        <xdr:cNvPr id="317" name="テキスト ボックス 316"/>
        <xdr:cNvSpPr txBox="1"/>
      </xdr:nvSpPr>
      <xdr:spPr>
        <a:xfrm>
          <a:off x="9339795" y="589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109209</xdr:rowOff>
    </xdr:from>
    <xdr:to>
      <xdr:col>46</xdr:col>
      <xdr:colOff>38100</xdr:colOff>
      <xdr:row>36</xdr:row>
      <xdr:rowOff>39359</xdr:rowOff>
    </xdr:to>
    <xdr:sp macro="" textlink="">
      <xdr:nvSpPr>
        <xdr:cNvPr id="318" name="楕円 317"/>
        <xdr:cNvSpPr/>
      </xdr:nvSpPr>
      <xdr:spPr>
        <a:xfrm>
          <a:off x="8699500" y="61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55886</xdr:rowOff>
    </xdr:from>
    <xdr:ext cx="599010" cy="259045"/>
    <xdr:sp macro="" textlink="">
      <xdr:nvSpPr>
        <xdr:cNvPr id="319" name="テキスト ボックス 318"/>
        <xdr:cNvSpPr txBox="1"/>
      </xdr:nvSpPr>
      <xdr:spPr>
        <a:xfrm>
          <a:off x="8450795" y="58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151408</xdr:rowOff>
    </xdr:from>
    <xdr:to>
      <xdr:col>41</xdr:col>
      <xdr:colOff>101600</xdr:colOff>
      <xdr:row>36</xdr:row>
      <xdr:rowOff>81558</xdr:rowOff>
    </xdr:to>
    <xdr:sp macro="" textlink="">
      <xdr:nvSpPr>
        <xdr:cNvPr id="320" name="楕円 319"/>
        <xdr:cNvSpPr/>
      </xdr:nvSpPr>
      <xdr:spPr>
        <a:xfrm>
          <a:off x="7810500" y="6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98085</xdr:rowOff>
    </xdr:from>
    <xdr:ext cx="534377" cy="259045"/>
    <xdr:sp macro="" textlink="">
      <xdr:nvSpPr>
        <xdr:cNvPr id="321" name="テキスト ボックス 320"/>
        <xdr:cNvSpPr txBox="1"/>
      </xdr:nvSpPr>
      <xdr:spPr>
        <a:xfrm>
          <a:off x="7594111" y="5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151934</xdr:rowOff>
    </xdr:from>
    <xdr:to>
      <xdr:col>36</xdr:col>
      <xdr:colOff>165100</xdr:colOff>
      <xdr:row>36</xdr:row>
      <xdr:rowOff>82084</xdr:rowOff>
    </xdr:to>
    <xdr:sp macro="" textlink="">
      <xdr:nvSpPr>
        <xdr:cNvPr id="322" name="楕円 321"/>
        <xdr:cNvSpPr/>
      </xdr:nvSpPr>
      <xdr:spPr>
        <a:xfrm>
          <a:off x="6921500" y="61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98611</xdr:rowOff>
    </xdr:from>
    <xdr:ext cx="534377" cy="259045"/>
    <xdr:sp macro="" textlink="">
      <xdr:nvSpPr>
        <xdr:cNvPr id="323" name="テキスト ボックス 322"/>
        <xdr:cNvSpPr txBox="1"/>
      </xdr:nvSpPr>
      <xdr:spPr>
        <a:xfrm>
          <a:off x="6705111" y="59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56748</xdr:rowOff>
    </xdr:from>
    <xdr:to>
      <xdr:col>55</xdr:col>
      <xdr:colOff>0</xdr:colOff>
      <xdr:row>58</xdr:row>
      <xdr:rowOff>64034</xdr:rowOff>
    </xdr:to>
    <xdr:cxnSp macro="">
      <xdr:nvCxnSpPr>
        <xdr:cNvPr id="350" name="直線コネクタ 349"/>
        <xdr:cNvCxnSpPr/>
      </xdr:nvCxnSpPr>
      <xdr:spPr>
        <a:xfrm flipV="1">
          <a:off x="9639300" y="10000848"/>
          <a:ext cx="8382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64034</xdr:rowOff>
    </xdr:from>
    <xdr:to>
      <xdr:col>50</xdr:col>
      <xdr:colOff>114300</xdr:colOff>
      <xdr:row>58</xdr:row>
      <xdr:rowOff>75585</xdr:rowOff>
    </xdr:to>
    <xdr:cxnSp macro="">
      <xdr:nvCxnSpPr>
        <xdr:cNvPr id="353" name="直線コネクタ 352"/>
        <xdr:cNvCxnSpPr/>
      </xdr:nvCxnSpPr>
      <xdr:spPr>
        <a:xfrm flipV="1">
          <a:off x="8750300" y="10008134"/>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75585</xdr:rowOff>
    </xdr:from>
    <xdr:to>
      <xdr:col>45</xdr:col>
      <xdr:colOff>177800</xdr:colOff>
      <xdr:row>58</xdr:row>
      <xdr:rowOff>87162</xdr:rowOff>
    </xdr:to>
    <xdr:cxnSp macro="">
      <xdr:nvCxnSpPr>
        <xdr:cNvPr id="356" name="直線コネクタ 355"/>
        <xdr:cNvCxnSpPr/>
      </xdr:nvCxnSpPr>
      <xdr:spPr>
        <a:xfrm flipV="1">
          <a:off x="7861300" y="10019685"/>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87162</xdr:rowOff>
    </xdr:from>
    <xdr:to>
      <xdr:col>41</xdr:col>
      <xdr:colOff>50800</xdr:colOff>
      <xdr:row>58</xdr:row>
      <xdr:rowOff>92816</xdr:rowOff>
    </xdr:to>
    <xdr:cxnSp macro="">
      <xdr:nvCxnSpPr>
        <xdr:cNvPr id="359" name="直線コネクタ 358"/>
        <xdr:cNvCxnSpPr/>
      </xdr:nvCxnSpPr>
      <xdr:spPr>
        <a:xfrm flipV="1">
          <a:off x="6972300" y="10031262"/>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5948</xdr:rowOff>
    </xdr:from>
    <xdr:to>
      <xdr:col>55</xdr:col>
      <xdr:colOff>50800</xdr:colOff>
      <xdr:row>58</xdr:row>
      <xdr:rowOff>107548</xdr:rowOff>
    </xdr:to>
    <xdr:sp macro="" textlink="">
      <xdr:nvSpPr>
        <xdr:cNvPr id="369" name="楕円 368"/>
        <xdr:cNvSpPr/>
      </xdr:nvSpPr>
      <xdr:spPr>
        <a:xfrm>
          <a:off x="10426700" y="99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136775</xdr:rowOff>
    </xdr:from>
    <xdr:ext cx="599010" cy="259045"/>
    <xdr:sp macro="" textlink="">
      <xdr:nvSpPr>
        <xdr:cNvPr id="370" name="普通建設事業費該当値テキスト"/>
        <xdr:cNvSpPr txBox="1"/>
      </xdr:nvSpPr>
      <xdr:spPr>
        <a:xfrm>
          <a:off x="10528300" y="97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13234</xdr:rowOff>
    </xdr:from>
    <xdr:to>
      <xdr:col>50</xdr:col>
      <xdr:colOff>165100</xdr:colOff>
      <xdr:row>58</xdr:row>
      <xdr:rowOff>114834</xdr:rowOff>
    </xdr:to>
    <xdr:sp macro="" textlink="">
      <xdr:nvSpPr>
        <xdr:cNvPr id="371" name="楕円 370"/>
        <xdr:cNvSpPr/>
      </xdr:nvSpPr>
      <xdr:spPr>
        <a:xfrm>
          <a:off x="9588500" y="99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131361</xdr:rowOff>
    </xdr:from>
    <xdr:ext cx="599010" cy="259045"/>
    <xdr:sp macro="" textlink="">
      <xdr:nvSpPr>
        <xdr:cNvPr id="372" name="テキスト ボックス 371"/>
        <xdr:cNvSpPr txBox="1"/>
      </xdr:nvSpPr>
      <xdr:spPr>
        <a:xfrm>
          <a:off x="9339795" y="97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24785</xdr:rowOff>
    </xdr:from>
    <xdr:to>
      <xdr:col>46</xdr:col>
      <xdr:colOff>38100</xdr:colOff>
      <xdr:row>58</xdr:row>
      <xdr:rowOff>126385</xdr:rowOff>
    </xdr:to>
    <xdr:sp macro="" textlink="">
      <xdr:nvSpPr>
        <xdr:cNvPr id="373" name="楕円 372"/>
        <xdr:cNvSpPr/>
      </xdr:nvSpPr>
      <xdr:spPr>
        <a:xfrm>
          <a:off x="8699500" y="99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142912</xdr:rowOff>
    </xdr:from>
    <xdr:ext cx="599010" cy="259045"/>
    <xdr:sp macro="" textlink="">
      <xdr:nvSpPr>
        <xdr:cNvPr id="374" name="テキスト ボックス 373"/>
        <xdr:cNvSpPr txBox="1"/>
      </xdr:nvSpPr>
      <xdr:spPr>
        <a:xfrm>
          <a:off x="8450795" y="97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36362</xdr:rowOff>
    </xdr:from>
    <xdr:to>
      <xdr:col>41</xdr:col>
      <xdr:colOff>101600</xdr:colOff>
      <xdr:row>58</xdr:row>
      <xdr:rowOff>137962</xdr:rowOff>
    </xdr:to>
    <xdr:sp macro="" textlink="">
      <xdr:nvSpPr>
        <xdr:cNvPr id="375" name="楕円 374"/>
        <xdr:cNvSpPr/>
      </xdr:nvSpPr>
      <xdr:spPr>
        <a:xfrm>
          <a:off x="7810500" y="99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154489</xdr:rowOff>
    </xdr:from>
    <xdr:ext cx="599010" cy="259045"/>
    <xdr:sp macro="" textlink="">
      <xdr:nvSpPr>
        <xdr:cNvPr id="376" name="テキスト ボックス 375"/>
        <xdr:cNvSpPr txBox="1"/>
      </xdr:nvSpPr>
      <xdr:spPr>
        <a:xfrm>
          <a:off x="7561795" y="97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42016</xdr:rowOff>
    </xdr:from>
    <xdr:to>
      <xdr:col>36</xdr:col>
      <xdr:colOff>165100</xdr:colOff>
      <xdr:row>58</xdr:row>
      <xdr:rowOff>143616</xdr:rowOff>
    </xdr:to>
    <xdr:sp macro="" textlink="">
      <xdr:nvSpPr>
        <xdr:cNvPr id="377" name="楕円 376"/>
        <xdr:cNvSpPr/>
      </xdr:nvSpPr>
      <xdr:spPr>
        <a:xfrm>
          <a:off x="6921500" y="998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160143</xdr:rowOff>
    </xdr:from>
    <xdr:ext cx="599010" cy="259045"/>
    <xdr:sp macro="" textlink="">
      <xdr:nvSpPr>
        <xdr:cNvPr id="378" name="テキスト ボックス 377"/>
        <xdr:cNvSpPr txBox="1"/>
      </xdr:nvSpPr>
      <xdr:spPr>
        <a:xfrm>
          <a:off x="6672795" y="976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23699</xdr:rowOff>
    </xdr:from>
    <xdr:to>
      <xdr:col>55</xdr:col>
      <xdr:colOff>0</xdr:colOff>
      <xdr:row>78</xdr:row>
      <xdr:rowOff>106252</xdr:rowOff>
    </xdr:to>
    <xdr:cxnSp macro="">
      <xdr:nvCxnSpPr>
        <xdr:cNvPr id="407" name="直線コネクタ 406"/>
        <xdr:cNvCxnSpPr/>
      </xdr:nvCxnSpPr>
      <xdr:spPr>
        <a:xfrm>
          <a:off x="9639300" y="13396799"/>
          <a:ext cx="838200" cy="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162505</xdr:rowOff>
    </xdr:from>
    <xdr:to>
      <xdr:col>50</xdr:col>
      <xdr:colOff>114300</xdr:colOff>
      <xdr:row>78</xdr:row>
      <xdr:rowOff>23699</xdr:rowOff>
    </xdr:to>
    <xdr:cxnSp macro="">
      <xdr:nvCxnSpPr>
        <xdr:cNvPr id="410" name="直線コネクタ 409"/>
        <xdr:cNvCxnSpPr/>
      </xdr:nvCxnSpPr>
      <xdr:spPr>
        <a:xfrm>
          <a:off x="8750300" y="13364155"/>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162505</xdr:rowOff>
    </xdr:from>
    <xdr:to>
      <xdr:col>45</xdr:col>
      <xdr:colOff>177800</xdr:colOff>
      <xdr:row>79</xdr:row>
      <xdr:rowOff>18173</xdr:rowOff>
    </xdr:to>
    <xdr:cxnSp macro="">
      <xdr:nvCxnSpPr>
        <xdr:cNvPr id="413" name="直線コネクタ 412"/>
        <xdr:cNvCxnSpPr/>
      </xdr:nvCxnSpPr>
      <xdr:spPr>
        <a:xfrm flipV="1">
          <a:off x="7861300" y="13364155"/>
          <a:ext cx="889000" cy="1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55452</xdr:rowOff>
    </xdr:from>
    <xdr:to>
      <xdr:col>55</xdr:col>
      <xdr:colOff>50800</xdr:colOff>
      <xdr:row>78</xdr:row>
      <xdr:rowOff>157052</xdr:rowOff>
    </xdr:to>
    <xdr:sp macro="" textlink="">
      <xdr:nvSpPr>
        <xdr:cNvPr id="423" name="楕円 422"/>
        <xdr:cNvSpPr/>
      </xdr:nvSpPr>
      <xdr:spPr>
        <a:xfrm>
          <a:off x="10426700" y="134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14829</xdr:rowOff>
    </xdr:from>
    <xdr:ext cx="534377" cy="259045"/>
    <xdr:sp macro="" textlink="">
      <xdr:nvSpPr>
        <xdr:cNvPr id="424" name="普通建設事業費 （ うち新規整備　）該当値テキスト"/>
        <xdr:cNvSpPr txBox="1"/>
      </xdr:nvSpPr>
      <xdr:spPr>
        <a:xfrm>
          <a:off x="10528300" y="132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144349</xdr:rowOff>
    </xdr:from>
    <xdr:to>
      <xdr:col>50</xdr:col>
      <xdr:colOff>165100</xdr:colOff>
      <xdr:row>78</xdr:row>
      <xdr:rowOff>74499</xdr:rowOff>
    </xdr:to>
    <xdr:sp macro="" textlink="">
      <xdr:nvSpPr>
        <xdr:cNvPr id="425" name="楕円 424"/>
        <xdr:cNvSpPr/>
      </xdr:nvSpPr>
      <xdr:spPr>
        <a:xfrm>
          <a:off x="9588500" y="133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91026</xdr:rowOff>
    </xdr:from>
    <xdr:ext cx="599010" cy="259045"/>
    <xdr:sp macro="" textlink="">
      <xdr:nvSpPr>
        <xdr:cNvPr id="426" name="テキスト ボックス 425"/>
        <xdr:cNvSpPr txBox="1"/>
      </xdr:nvSpPr>
      <xdr:spPr>
        <a:xfrm>
          <a:off x="9339795" y="13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111705</xdr:rowOff>
    </xdr:from>
    <xdr:to>
      <xdr:col>46</xdr:col>
      <xdr:colOff>38100</xdr:colOff>
      <xdr:row>78</xdr:row>
      <xdr:rowOff>41855</xdr:rowOff>
    </xdr:to>
    <xdr:sp macro="" textlink="">
      <xdr:nvSpPr>
        <xdr:cNvPr id="427" name="楕円 426"/>
        <xdr:cNvSpPr/>
      </xdr:nvSpPr>
      <xdr:spPr>
        <a:xfrm>
          <a:off x="8699500" y="133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58382</xdr:rowOff>
    </xdr:from>
    <xdr:ext cx="599010" cy="259045"/>
    <xdr:sp macro="" textlink="">
      <xdr:nvSpPr>
        <xdr:cNvPr id="428" name="テキスト ボックス 427"/>
        <xdr:cNvSpPr txBox="1"/>
      </xdr:nvSpPr>
      <xdr:spPr>
        <a:xfrm>
          <a:off x="8450795" y="1308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138823</xdr:rowOff>
    </xdr:from>
    <xdr:to>
      <xdr:col>41</xdr:col>
      <xdr:colOff>101600</xdr:colOff>
      <xdr:row>79</xdr:row>
      <xdr:rowOff>68973</xdr:rowOff>
    </xdr:to>
    <xdr:sp macro="" textlink="">
      <xdr:nvSpPr>
        <xdr:cNvPr id="429" name="楕円 428"/>
        <xdr:cNvSpPr/>
      </xdr:nvSpPr>
      <xdr:spPr>
        <a:xfrm>
          <a:off x="7810500" y="135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60100</xdr:rowOff>
    </xdr:from>
    <xdr:ext cx="534377" cy="259045"/>
    <xdr:sp macro="" textlink="">
      <xdr:nvSpPr>
        <xdr:cNvPr id="430" name="テキスト ボックス 429"/>
        <xdr:cNvSpPr txBox="1"/>
      </xdr:nvSpPr>
      <xdr:spPr>
        <a:xfrm>
          <a:off x="7594111" y="136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46051</xdr:rowOff>
    </xdr:from>
    <xdr:to>
      <xdr:col>55</xdr:col>
      <xdr:colOff>0</xdr:colOff>
      <xdr:row>98</xdr:row>
      <xdr:rowOff>88399</xdr:rowOff>
    </xdr:to>
    <xdr:cxnSp macro="">
      <xdr:nvCxnSpPr>
        <xdr:cNvPr id="457" name="直線コネクタ 456"/>
        <xdr:cNvCxnSpPr/>
      </xdr:nvCxnSpPr>
      <xdr:spPr>
        <a:xfrm flipV="1">
          <a:off x="9639300" y="16848151"/>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88399</xdr:rowOff>
    </xdr:from>
    <xdr:to>
      <xdr:col>50</xdr:col>
      <xdr:colOff>114300</xdr:colOff>
      <xdr:row>98</xdr:row>
      <xdr:rowOff>123960</xdr:rowOff>
    </xdr:to>
    <xdr:cxnSp macro="">
      <xdr:nvCxnSpPr>
        <xdr:cNvPr id="460" name="直線コネクタ 459"/>
        <xdr:cNvCxnSpPr/>
      </xdr:nvCxnSpPr>
      <xdr:spPr>
        <a:xfrm flipV="1">
          <a:off x="8750300" y="1689049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93278</xdr:rowOff>
    </xdr:from>
    <xdr:to>
      <xdr:col>45</xdr:col>
      <xdr:colOff>177800</xdr:colOff>
      <xdr:row>98</xdr:row>
      <xdr:rowOff>123960</xdr:rowOff>
    </xdr:to>
    <xdr:cxnSp macro="">
      <xdr:nvCxnSpPr>
        <xdr:cNvPr id="463" name="直線コネクタ 462"/>
        <xdr:cNvCxnSpPr/>
      </xdr:nvCxnSpPr>
      <xdr:spPr>
        <a:xfrm>
          <a:off x="7861300" y="16895378"/>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67" name="テキスト ボックス 466"/>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166701</xdr:rowOff>
    </xdr:from>
    <xdr:to>
      <xdr:col>55</xdr:col>
      <xdr:colOff>50800</xdr:colOff>
      <xdr:row>98</xdr:row>
      <xdr:rowOff>96851</xdr:rowOff>
    </xdr:to>
    <xdr:sp macro="" textlink="">
      <xdr:nvSpPr>
        <xdr:cNvPr id="473" name="楕円 472"/>
        <xdr:cNvSpPr/>
      </xdr:nvSpPr>
      <xdr:spPr>
        <a:xfrm>
          <a:off x="10426700" y="167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126078</xdr:rowOff>
    </xdr:from>
    <xdr:ext cx="599010" cy="259045"/>
    <xdr:sp macro="" textlink="">
      <xdr:nvSpPr>
        <xdr:cNvPr id="474" name="普通建設事業費 （ うち更新整備　）該当値テキスト"/>
        <xdr:cNvSpPr txBox="1"/>
      </xdr:nvSpPr>
      <xdr:spPr>
        <a:xfrm>
          <a:off x="10528300" y="1658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37599</xdr:rowOff>
    </xdr:from>
    <xdr:to>
      <xdr:col>50</xdr:col>
      <xdr:colOff>165100</xdr:colOff>
      <xdr:row>98</xdr:row>
      <xdr:rowOff>139199</xdr:rowOff>
    </xdr:to>
    <xdr:sp macro="" textlink="">
      <xdr:nvSpPr>
        <xdr:cNvPr id="475" name="楕円 474"/>
        <xdr:cNvSpPr/>
      </xdr:nvSpPr>
      <xdr:spPr>
        <a:xfrm>
          <a:off x="9588500" y="168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155726</xdr:rowOff>
    </xdr:from>
    <xdr:ext cx="534377" cy="259045"/>
    <xdr:sp macro="" textlink="">
      <xdr:nvSpPr>
        <xdr:cNvPr id="476" name="テキスト ボックス 475"/>
        <xdr:cNvSpPr txBox="1"/>
      </xdr:nvSpPr>
      <xdr:spPr>
        <a:xfrm>
          <a:off x="9372111" y="166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73160</xdr:rowOff>
    </xdr:from>
    <xdr:to>
      <xdr:col>46</xdr:col>
      <xdr:colOff>38100</xdr:colOff>
      <xdr:row>99</xdr:row>
      <xdr:rowOff>3310</xdr:rowOff>
    </xdr:to>
    <xdr:sp macro="" textlink="">
      <xdr:nvSpPr>
        <xdr:cNvPr id="477" name="楕円 476"/>
        <xdr:cNvSpPr/>
      </xdr:nvSpPr>
      <xdr:spPr>
        <a:xfrm>
          <a:off x="8699500" y="16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165887</xdr:rowOff>
    </xdr:from>
    <xdr:ext cx="534377" cy="259045"/>
    <xdr:sp macro="" textlink="">
      <xdr:nvSpPr>
        <xdr:cNvPr id="478" name="テキスト ボックス 477"/>
        <xdr:cNvSpPr txBox="1"/>
      </xdr:nvSpPr>
      <xdr:spPr>
        <a:xfrm>
          <a:off x="8483111" y="169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42478</xdr:rowOff>
    </xdr:from>
    <xdr:to>
      <xdr:col>41</xdr:col>
      <xdr:colOff>101600</xdr:colOff>
      <xdr:row>98</xdr:row>
      <xdr:rowOff>144078</xdr:rowOff>
    </xdr:to>
    <xdr:sp macro="" textlink="">
      <xdr:nvSpPr>
        <xdr:cNvPr id="479" name="楕円 478"/>
        <xdr:cNvSpPr/>
      </xdr:nvSpPr>
      <xdr:spPr>
        <a:xfrm>
          <a:off x="7810500" y="168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160605</xdr:rowOff>
    </xdr:from>
    <xdr:ext cx="534377" cy="259045"/>
    <xdr:sp macro="" textlink="">
      <xdr:nvSpPr>
        <xdr:cNvPr id="480" name="テキスト ボックス 479"/>
        <xdr:cNvSpPr txBox="1"/>
      </xdr:nvSpPr>
      <xdr:spPr>
        <a:xfrm>
          <a:off x="7594111" y="166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80003</xdr:rowOff>
    </xdr:from>
    <xdr:to>
      <xdr:col>85</xdr:col>
      <xdr:colOff>127000</xdr:colOff>
      <xdr:row>39</xdr:row>
      <xdr:rowOff>98878</xdr:rowOff>
    </xdr:to>
    <xdr:cxnSp macro="">
      <xdr:nvCxnSpPr>
        <xdr:cNvPr id="511" name="直線コネクタ 510"/>
        <xdr:cNvCxnSpPr/>
      </xdr:nvCxnSpPr>
      <xdr:spPr>
        <a:xfrm flipV="1">
          <a:off x="15481300" y="6766553"/>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5403</xdr:rowOff>
    </xdr:from>
    <xdr:to>
      <xdr:col>81</xdr:col>
      <xdr:colOff>50800</xdr:colOff>
      <xdr:row>39</xdr:row>
      <xdr:rowOff>98878</xdr:rowOff>
    </xdr:to>
    <xdr:cxnSp macro="">
      <xdr:nvCxnSpPr>
        <xdr:cNvPr id="514" name="直線コネクタ 513"/>
        <xdr:cNvCxnSpPr/>
      </xdr:nvCxnSpPr>
      <xdr:spPr>
        <a:xfrm>
          <a:off x="14592300" y="6691953"/>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5403</xdr:rowOff>
    </xdr:from>
    <xdr:to>
      <xdr:col>76</xdr:col>
      <xdr:colOff>114300</xdr:colOff>
      <xdr:row>39</xdr:row>
      <xdr:rowOff>48609</xdr:rowOff>
    </xdr:to>
    <xdr:cxnSp macro="">
      <xdr:nvCxnSpPr>
        <xdr:cNvPr id="517" name="直線コネクタ 516"/>
        <xdr:cNvCxnSpPr/>
      </xdr:nvCxnSpPr>
      <xdr:spPr>
        <a:xfrm flipV="1">
          <a:off x="13703300" y="6691953"/>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19" name="テキスト ボックス 518"/>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48609</xdr:rowOff>
    </xdr:from>
    <xdr:to>
      <xdr:col>71</xdr:col>
      <xdr:colOff>177800</xdr:colOff>
      <xdr:row>39</xdr:row>
      <xdr:rowOff>76334</xdr:rowOff>
    </xdr:to>
    <xdr:cxnSp macro="">
      <xdr:nvCxnSpPr>
        <xdr:cNvPr id="520" name="直線コネクタ 519"/>
        <xdr:cNvCxnSpPr/>
      </xdr:nvCxnSpPr>
      <xdr:spPr>
        <a:xfrm flipV="1">
          <a:off x="12814300" y="6735159"/>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29203</xdr:rowOff>
    </xdr:from>
    <xdr:to>
      <xdr:col>85</xdr:col>
      <xdr:colOff>177800</xdr:colOff>
      <xdr:row>39</xdr:row>
      <xdr:rowOff>130803</xdr:rowOff>
    </xdr:to>
    <xdr:sp macro="" textlink="">
      <xdr:nvSpPr>
        <xdr:cNvPr id="530" name="楕円 529"/>
        <xdr:cNvSpPr/>
      </xdr:nvSpPr>
      <xdr:spPr>
        <a:xfrm>
          <a:off x="16268700" y="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126053</xdr:rowOff>
    </xdr:from>
    <xdr:to>
      <xdr:col>76</xdr:col>
      <xdr:colOff>165100</xdr:colOff>
      <xdr:row>39</xdr:row>
      <xdr:rowOff>56203</xdr:rowOff>
    </xdr:to>
    <xdr:sp macro="" textlink="">
      <xdr:nvSpPr>
        <xdr:cNvPr id="534" name="楕円 533"/>
        <xdr:cNvSpPr/>
      </xdr:nvSpPr>
      <xdr:spPr>
        <a:xfrm>
          <a:off x="14541500" y="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72730</xdr:rowOff>
    </xdr:from>
    <xdr:ext cx="469744" cy="259045"/>
    <xdr:sp macro="" textlink="">
      <xdr:nvSpPr>
        <xdr:cNvPr id="535" name="テキスト ボックス 534"/>
        <xdr:cNvSpPr txBox="1"/>
      </xdr:nvSpPr>
      <xdr:spPr>
        <a:xfrm>
          <a:off x="14357428" y="64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169259</xdr:rowOff>
    </xdr:from>
    <xdr:to>
      <xdr:col>72</xdr:col>
      <xdr:colOff>38100</xdr:colOff>
      <xdr:row>39</xdr:row>
      <xdr:rowOff>99409</xdr:rowOff>
    </xdr:to>
    <xdr:sp macro="" textlink="">
      <xdr:nvSpPr>
        <xdr:cNvPr id="536" name="楕円 535"/>
        <xdr:cNvSpPr/>
      </xdr:nvSpPr>
      <xdr:spPr>
        <a:xfrm>
          <a:off x="13652500" y="66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90536</xdr:rowOff>
    </xdr:from>
    <xdr:ext cx="469744" cy="259045"/>
    <xdr:sp macro="" textlink="">
      <xdr:nvSpPr>
        <xdr:cNvPr id="537" name="テキスト ボックス 536"/>
        <xdr:cNvSpPr txBox="1"/>
      </xdr:nvSpPr>
      <xdr:spPr>
        <a:xfrm>
          <a:off x="13468428" y="677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25534</xdr:rowOff>
    </xdr:from>
    <xdr:to>
      <xdr:col>67</xdr:col>
      <xdr:colOff>101600</xdr:colOff>
      <xdr:row>39</xdr:row>
      <xdr:rowOff>127134</xdr:rowOff>
    </xdr:to>
    <xdr:sp macro="" textlink="">
      <xdr:nvSpPr>
        <xdr:cNvPr id="538" name="楕円 537"/>
        <xdr:cNvSpPr/>
      </xdr:nvSpPr>
      <xdr:spPr>
        <a:xfrm>
          <a:off x="12763500" y="67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118261</xdr:rowOff>
    </xdr:from>
    <xdr:ext cx="469744" cy="259045"/>
    <xdr:sp macro="" textlink="">
      <xdr:nvSpPr>
        <xdr:cNvPr id="539" name="テキスト ボックス 538"/>
        <xdr:cNvSpPr txBox="1"/>
      </xdr:nvSpPr>
      <xdr:spPr>
        <a:xfrm>
          <a:off x="12579428" y="68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88783</xdr:rowOff>
    </xdr:from>
    <xdr:to>
      <xdr:col>85</xdr:col>
      <xdr:colOff>127000</xdr:colOff>
      <xdr:row>74</xdr:row>
      <xdr:rowOff>131364</xdr:rowOff>
    </xdr:to>
    <xdr:cxnSp macro="">
      <xdr:nvCxnSpPr>
        <xdr:cNvPr id="617" name="直線コネクタ 616"/>
        <xdr:cNvCxnSpPr/>
      </xdr:nvCxnSpPr>
      <xdr:spPr>
        <a:xfrm>
          <a:off x="15481300" y="12776083"/>
          <a:ext cx="8382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37097</xdr:rowOff>
    </xdr:from>
    <xdr:to>
      <xdr:col>81</xdr:col>
      <xdr:colOff>50800</xdr:colOff>
      <xdr:row>74</xdr:row>
      <xdr:rowOff>88783</xdr:rowOff>
    </xdr:to>
    <xdr:cxnSp macro="">
      <xdr:nvCxnSpPr>
        <xdr:cNvPr id="620" name="直線コネクタ 619"/>
        <xdr:cNvCxnSpPr/>
      </xdr:nvCxnSpPr>
      <xdr:spPr>
        <a:xfrm>
          <a:off x="14592300" y="12724397"/>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14953</xdr:rowOff>
    </xdr:from>
    <xdr:to>
      <xdr:col>76</xdr:col>
      <xdr:colOff>114300</xdr:colOff>
      <xdr:row>74</xdr:row>
      <xdr:rowOff>37097</xdr:rowOff>
    </xdr:to>
    <xdr:cxnSp macro="">
      <xdr:nvCxnSpPr>
        <xdr:cNvPr id="623" name="直線コネクタ 622"/>
        <xdr:cNvCxnSpPr/>
      </xdr:nvCxnSpPr>
      <xdr:spPr>
        <a:xfrm>
          <a:off x="13703300" y="12702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14953</xdr:rowOff>
    </xdr:from>
    <xdr:to>
      <xdr:col>71</xdr:col>
      <xdr:colOff>177800</xdr:colOff>
      <xdr:row>74</xdr:row>
      <xdr:rowOff>19807</xdr:rowOff>
    </xdr:to>
    <xdr:cxnSp macro="">
      <xdr:nvCxnSpPr>
        <xdr:cNvPr id="626" name="直線コネクタ 625"/>
        <xdr:cNvCxnSpPr/>
      </xdr:nvCxnSpPr>
      <xdr:spPr>
        <a:xfrm flipV="1">
          <a:off x="12814300" y="12702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80564</xdr:rowOff>
    </xdr:from>
    <xdr:to>
      <xdr:col>85</xdr:col>
      <xdr:colOff>177800</xdr:colOff>
      <xdr:row>75</xdr:row>
      <xdr:rowOff>10714</xdr:rowOff>
    </xdr:to>
    <xdr:sp macro="" textlink="">
      <xdr:nvSpPr>
        <xdr:cNvPr id="636" name="楕円 635"/>
        <xdr:cNvSpPr/>
      </xdr:nvSpPr>
      <xdr:spPr>
        <a:xfrm>
          <a:off x="16268700" y="127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103441</xdr:rowOff>
    </xdr:from>
    <xdr:ext cx="599010" cy="259045"/>
    <xdr:sp macro="" textlink="">
      <xdr:nvSpPr>
        <xdr:cNvPr id="637" name="公債費該当値テキスト"/>
        <xdr:cNvSpPr txBox="1"/>
      </xdr:nvSpPr>
      <xdr:spPr>
        <a:xfrm>
          <a:off x="16370300" y="1261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37983</xdr:rowOff>
    </xdr:from>
    <xdr:to>
      <xdr:col>81</xdr:col>
      <xdr:colOff>101600</xdr:colOff>
      <xdr:row>74</xdr:row>
      <xdr:rowOff>139583</xdr:rowOff>
    </xdr:to>
    <xdr:sp macro="" textlink="">
      <xdr:nvSpPr>
        <xdr:cNvPr id="638" name="楕円 637"/>
        <xdr:cNvSpPr/>
      </xdr:nvSpPr>
      <xdr:spPr>
        <a:xfrm>
          <a:off x="15430500" y="127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156110</xdr:rowOff>
    </xdr:from>
    <xdr:ext cx="599010" cy="259045"/>
    <xdr:sp macro="" textlink="">
      <xdr:nvSpPr>
        <xdr:cNvPr id="639" name="テキスト ボックス 638"/>
        <xdr:cNvSpPr txBox="1"/>
      </xdr:nvSpPr>
      <xdr:spPr>
        <a:xfrm>
          <a:off x="15181795" y="1250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157747</xdr:rowOff>
    </xdr:from>
    <xdr:to>
      <xdr:col>76</xdr:col>
      <xdr:colOff>165100</xdr:colOff>
      <xdr:row>74</xdr:row>
      <xdr:rowOff>87897</xdr:rowOff>
    </xdr:to>
    <xdr:sp macro="" textlink="">
      <xdr:nvSpPr>
        <xdr:cNvPr id="640" name="楕円 639"/>
        <xdr:cNvSpPr/>
      </xdr:nvSpPr>
      <xdr:spPr>
        <a:xfrm>
          <a:off x="14541500" y="126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104424</xdr:rowOff>
    </xdr:from>
    <xdr:ext cx="599010" cy="259045"/>
    <xdr:sp macro="" textlink="">
      <xdr:nvSpPr>
        <xdr:cNvPr id="641" name="テキスト ボックス 640"/>
        <xdr:cNvSpPr txBox="1"/>
      </xdr:nvSpPr>
      <xdr:spPr>
        <a:xfrm>
          <a:off x="14292795" y="124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135603</xdr:rowOff>
    </xdr:from>
    <xdr:to>
      <xdr:col>72</xdr:col>
      <xdr:colOff>38100</xdr:colOff>
      <xdr:row>74</xdr:row>
      <xdr:rowOff>65753</xdr:rowOff>
    </xdr:to>
    <xdr:sp macro="" textlink="">
      <xdr:nvSpPr>
        <xdr:cNvPr id="642" name="楕円 641"/>
        <xdr:cNvSpPr/>
      </xdr:nvSpPr>
      <xdr:spPr>
        <a:xfrm>
          <a:off x="13652500" y="126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82280</xdr:rowOff>
    </xdr:from>
    <xdr:ext cx="599010" cy="259045"/>
    <xdr:sp macro="" textlink="">
      <xdr:nvSpPr>
        <xdr:cNvPr id="643" name="テキスト ボックス 642"/>
        <xdr:cNvSpPr txBox="1"/>
      </xdr:nvSpPr>
      <xdr:spPr>
        <a:xfrm>
          <a:off x="13403795" y="124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140457</xdr:rowOff>
    </xdr:from>
    <xdr:to>
      <xdr:col>67</xdr:col>
      <xdr:colOff>101600</xdr:colOff>
      <xdr:row>74</xdr:row>
      <xdr:rowOff>70607</xdr:rowOff>
    </xdr:to>
    <xdr:sp macro="" textlink="">
      <xdr:nvSpPr>
        <xdr:cNvPr id="644" name="楕円 643"/>
        <xdr:cNvSpPr/>
      </xdr:nvSpPr>
      <xdr:spPr>
        <a:xfrm>
          <a:off x="12763500" y="126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87134</xdr:rowOff>
    </xdr:from>
    <xdr:ext cx="599010" cy="259045"/>
    <xdr:sp macro="" textlink="">
      <xdr:nvSpPr>
        <xdr:cNvPr id="645" name="テキスト ボックス 644"/>
        <xdr:cNvSpPr txBox="1"/>
      </xdr:nvSpPr>
      <xdr:spPr>
        <a:xfrm>
          <a:off x="12514795" y="124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131101</xdr:rowOff>
    </xdr:from>
    <xdr:to>
      <xdr:col>85</xdr:col>
      <xdr:colOff>127000</xdr:colOff>
      <xdr:row>99</xdr:row>
      <xdr:rowOff>41349</xdr:rowOff>
    </xdr:to>
    <xdr:cxnSp macro="">
      <xdr:nvCxnSpPr>
        <xdr:cNvPr id="674" name="直線コネクタ 673"/>
        <xdr:cNvCxnSpPr/>
      </xdr:nvCxnSpPr>
      <xdr:spPr>
        <a:xfrm>
          <a:off x="15481300" y="16933201"/>
          <a:ext cx="838200" cy="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131101</xdr:rowOff>
    </xdr:from>
    <xdr:to>
      <xdr:col>81</xdr:col>
      <xdr:colOff>50800</xdr:colOff>
      <xdr:row>98</xdr:row>
      <xdr:rowOff>150822</xdr:rowOff>
    </xdr:to>
    <xdr:cxnSp macro="">
      <xdr:nvCxnSpPr>
        <xdr:cNvPr id="677" name="直線コネクタ 676"/>
        <xdr:cNvCxnSpPr/>
      </xdr:nvCxnSpPr>
      <xdr:spPr>
        <a:xfrm flipV="1">
          <a:off x="14592300" y="16933201"/>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140683</xdr:rowOff>
    </xdr:from>
    <xdr:to>
      <xdr:col>76</xdr:col>
      <xdr:colOff>114300</xdr:colOff>
      <xdr:row>98</xdr:row>
      <xdr:rowOff>150822</xdr:rowOff>
    </xdr:to>
    <xdr:cxnSp macro="">
      <xdr:nvCxnSpPr>
        <xdr:cNvPr id="680" name="直線コネクタ 679"/>
        <xdr:cNvCxnSpPr/>
      </xdr:nvCxnSpPr>
      <xdr:spPr>
        <a:xfrm>
          <a:off x="13703300" y="16771333"/>
          <a:ext cx="889000" cy="1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147796</xdr:rowOff>
    </xdr:from>
    <xdr:to>
      <xdr:col>71</xdr:col>
      <xdr:colOff>177800</xdr:colOff>
      <xdr:row>97</xdr:row>
      <xdr:rowOff>140683</xdr:rowOff>
    </xdr:to>
    <xdr:cxnSp macro="">
      <xdr:nvCxnSpPr>
        <xdr:cNvPr id="683" name="直線コネクタ 682"/>
        <xdr:cNvCxnSpPr/>
      </xdr:nvCxnSpPr>
      <xdr:spPr>
        <a:xfrm>
          <a:off x="12814300" y="16435546"/>
          <a:ext cx="889000" cy="33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118324</xdr:rowOff>
    </xdr:from>
    <xdr:ext cx="534377" cy="259045"/>
    <xdr:sp macro="" textlink="">
      <xdr:nvSpPr>
        <xdr:cNvPr id="687" name="テキスト ボックス 686"/>
        <xdr:cNvSpPr txBox="1"/>
      </xdr:nvSpPr>
      <xdr:spPr>
        <a:xfrm>
          <a:off x="12547111" y="16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161999</xdr:rowOff>
    </xdr:from>
    <xdr:to>
      <xdr:col>85</xdr:col>
      <xdr:colOff>177800</xdr:colOff>
      <xdr:row>99</xdr:row>
      <xdr:rowOff>92149</xdr:rowOff>
    </xdr:to>
    <xdr:sp macro="" textlink="">
      <xdr:nvSpPr>
        <xdr:cNvPr id="693" name="楕円 692"/>
        <xdr:cNvSpPr/>
      </xdr:nvSpPr>
      <xdr:spPr>
        <a:xfrm>
          <a:off x="16268700" y="169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76926</xdr:rowOff>
    </xdr:from>
    <xdr:ext cx="378565" cy="259045"/>
    <xdr:sp macro="" textlink="">
      <xdr:nvSpPr>
        <xdr:cNvPr id="694" name="積立金該当値テキスト"/>
        <xdr:cNvSpPr txBox="1"/>
      </xdr:nvSpPr>
      <xdr:spPr>
        <a:xfrm>
          <a:off x="16370300" y="1687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80301</xdr:rowOff>
    </xdr:from>
    <xdr:to>
      <xdr:col>81</xdr:col>
      <xdr:colOff>101600</xdr:colOff>
      <xdr:row>99</xdr:row>
      <xdr:rowOff>10451</xdr:rowOff>
    </xdr:to>
    <xdr:sp macro="" textlink="">
      <xdr:nvSpPr>
        <xdr:cNvPr id="695" name="楕円 694"/>
        <xdr:cNvSpPr/>
      </xdr:nvSpPr>
      <xdr:spPr>
        <a:xfrm>
          <a:off x="15430500" y="168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1578</xdr:rowOff>
    </xdr:from>
    <xdr:ext cx="534377" cy="259045"/>
    <xdr:sp macro="" textlink="">
      <xdr:nvSpPr>
        <xdr:cNvPr id="696" name="テキスト ボックス 695"/>
        <xdr:cNvSpPr txBox="1"/>
      </xdr:nvSpPr>
      <xdr:spPr>
        <a:xfrm>
          <a:off x="15214111" y="169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100022</xdr:rowOff>
    </xdr:from>
    <xdr:to>
      <xdr:col>76</xdr:col>
      <xdr:colOff>165100</xdr:colOff>
      <xdr:row>99</xdr:row>
      <xdr:rowOff>30172</xdr:rowOff>
    </xdr:to>
    <xdr:sp macro="" textlink="">
      <xdr:nvSpPr>
        <xdr:cNvPr id="697" name="楕円 696"/>
        <xdr:cNvSpPr/>
      </xdr:nvSpPr>
      <xdr:spPr>
        <a:xfrm>
          <a:off x="14541500" y="169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21299</xdr:rowOff>
    </xdr:from>
    <xdr:ext cx="534377" cy="259045"/>
    <xdr:sp macro="" textlink="">
      <xdr:nvSpPr>
        <xdr:cNvPr id="698" name="テキスト ボックス 697"/>
        <xdr:cNvSpPr txBox="1"/>
      </xdr:nvSpPr>
      <xdr:spPr>
        <a:xfrm>
          <a:off x="14325111" y="169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89883</xdr:rowOff>
    </xdr:from>
    <xdr:to>
      <xdr:col>72</xdr:col>
      <xdr:colOff>38100</xdr:colOff>
      <xdr:row>98</xdr:row>
      <xdr:rowOff>20033</xdr:rowOff>
    </xdr:to>
    <xdr:sp macro="" textlink="">
      <xdr:nvSpPr>
        <xdr:cNvPr id="699" name="楕円 698"/>
        <xdr:cNvSpPr/>
      </xdr:nvSpPr>
      <xdr:spPr>
        <a:xfrm>
          <a:off x="13652500" y="167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11160</xdr:rowOff>
    </xdr:from>
    <xdr:ext cx="534377" cy="259045"/>
    <xdr:sp macro="" textlink="">
      <xdr:nvSpPr>
        <xdr:cNvPr id="700" name="テキスト ボックス 699"/>
        <xdr:cNvSpPr txBox="1"/>
      </xdr:nvSpPr>
      <xdr:spPr>
        <a:xfrm>
          <a:off x="13436111" y="168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96996</xdr:rowOff>
    </xdr:from>
    <xdr:to>
      <xdr:col>67</xdr:col>
      <xdr:colOff>101600</xdr:colOff>
      <xdr:row>96</xdr:row>
      <xdr:rowOff>27146</xdr:rowOff>
    </xdr:to>
    <xdr:sp macro="" textlink="">
      <xdr:nvSpPr>
        <xdr:cNvPr id="701" name="楕円 700"/>
        <xdr:cNvSpPr/>
      </xdr:nvSpPr>
      <xdr:spPr>
        <a:xfrm>
          <a:off x="12763500" y="16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43673</xdr:rowOff>
    </xdr:from>
    <xdr:ext cx="599010" cy="259045"/>
    <xdr:sp macro="" textlink="">
      <xdr:nvSpPr>
        <xdr:cNvPr id="702" name="テキスト ボックス 701"/>
        <xdr:cNvSpPr txBox="1"/>
      </xdr:nvSpPr>
      <xdr:spPr>
        <a:xfrm>
          <a:off x="12514795" y="16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77869</xdr:rowOff>
    </xdr:from>
    <xdr:to>
      <xdr:col>116</xdr:col>
      <xdr:colOff>63500</xdr:colOff>
      <xdr:row>39</xdr:row>
      <xdr:rowOff>98878</xdr:rowOff>
    </xdr:to>
    <xdr:cxnSp macro="">
      <xdr:nvCxnSpPr>
        <xdr:cNvPr id="733" name="直線コネクタ 732"/>
        <xdr:cNvCxnSpPr/>
      </xdr:nvCxnSpPr>
      <xdr:spPr>
        <a:xfrm flipV="1">
          <a:off x="21323300" y="6764419"/>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27069</xdr:rowOff>
    </xdr:from>
    <xdr:to>
      <xdr:col>116</xdr:col>
      <xdr:colOff>114300</xdr:colOff>
      <xdr:row>39</xdr:row>
      <xdr:rowOff>128669</xdr:rowOff>
    </xdr:to>
    <xdr:sp macro="" textlink="">
      <xdr:nvSpPr>
        <xdr:cNvPr id="752" name="楕円 751"/>
        <xdr:cNvSpPr/>
      </xdr:nvSpPr>
      <xdr:spPr>
        <a:xfrm>
          <a:off x="22110700" y="67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113446</xdr:rowOff>
    </xdr:from>
    <xdr:ext cx="378565" cy="259045"/>
    <xdr:sp macro="" textlink="">
      <xdr:nvSpPr>
        <xdr:cNvPr id="753" name="投資及び出資金該当値テキスト"/>
        <xdr:cNvSpPr txBox="1"/>
      </xdr:nvSpPr>
      <xdr:spPr>
        <a:xfrm>
          <a:off x="22212300" y="662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40099</xdr:rowOff>
    </xdr:from>
    <xdr:to>
      <xdr:col>116</xdr:col>
      <xdr:colOff>63500</xdr:colOff>
      <xdr:row>58</xdr:row>
      <xdr:rowOff>49266</xdr:rowOff>
    </xdr:to>
    <xdr:cxnSp macro="">
      <xdr:nvCxnSpPr>
        <xdr:cNvPr id="788" name="直線コネクタ 787"/>
        <xdr:cNvCxnSpPr/>
      </xdr:nvCxnSpPr>
      <xdr:spPr>
        <a:xfrm>
          <a:off x="21323300" y="9984199"/>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40099</xdr:rowOff>
    </xdr:from>
    <xdr:to>
      <xdr:col>111</xdr:col>
      <xdr:colOff>177800</xdr:colOff>
      <xdr:row>58</xdr:row>
      <xdr:rowOff>41356</xdr:rowOff>
    </xdr:to>
    <xdr:cxnSp macro="">
      <xdr:nvCxnSpPr>
        <xdr:cNvPr id="791" name="直線コネクタ 790"/>
        <xdr:cNvCxnSpPr/>
      </xdr:nvCxnSpPr>
      <xdr:spPr>
        <a:xfrm flipV="1">
          <a:off x="20434300" y="998419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41790</xdr:rowOff>
    </xdr:from>
    <xdr:to>
      <xdr:col>107</xdr:col>
      <xdr:colOff>50800</xdr:colOff>
      <xdr:row>58</xdr:row>
      <xdr:rowOff>41356</xdr:rowOff>
    </xdr:to>
    <xdr:cxnSp macro="">
      <xdr:nvCxnSpPr>
        <xdr:cNvPr id="794" name="直線コネクタ 793"/>
        <xdr:cNvCxnSpPr/>
      </xdr:nvCxnSpPr>
      <xdr:spPr>
        <a:xfrm>
          <a:off x="19545300" y="9471540"/>
          <a:ext cx="889000" cy="5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41790</xdr:rowOff>
    </xdr:from>
    <xdr:to>
      <xdr:col>102</xdr:col>
      <xdr:colOff>114300</xdr:colOff>
      <xdr:row>58</xdr:row>
      <xdr:rowOff>43802</xdr:rowOff>
    </xdr:to>
    <xdr:cxnSp macro="">
      <xdr:nvCxnSpPr>
        <xdr:cNvPr id="797" name="直線コネクタ 796"/>
        <xdr:cNvCxnSpPr/>
      </xdr:nvCxnSpPr>
      <xdr:spPr>
        <a:xfrm flipV="1">
          <a:off x="18656300" y="9471540"/>
          <a:ext cx="889000" cy="5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103423</xdr:rowOff>
    </xdr:from>
    <xdr:ext cx="469744" cy="259045"/>
    <xdr:sp macro="" textlink="">
      <xdr:nvSpPr>
        <xdr:cNvPr id="799" name="テキスト ボックス 798"/>
        <xdr:cNvSpPr txBox="1"/>
      </xdr:nvSpPr>
      <xdr:spPr>
        <a:xfrm>
          <a:off x="19310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102303</xdr:rowOff>
    </xdr:from>
    <xdr:ext cx="469744" cy="259045"/>
    <xdr:sp macro="" textlink="">
      <xdr:nvSpPr>
        <xdr:cNvPr id="801" name="テキスト ボックス 800"/>
        <xdr:cNvSpPr txBox="1"/>
      </xdr:nvSpPr>
      <xdr:spPr>
        <a:xfrm>
          <a:off x="18421428" y="100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169916</xdr:rowOff>
    </xdr:from>
    <xdr:to>
      <xdr:col>116</xdr:col>
      <xdr:colOff>114300</xdr:colOff>
      <xdr:row>58</xdr:row>
      <xdr:rowOff>100066</xdr:rowOff>
    </xdr:to>
    <xdr:sp macro="" textlink="">
      <xdr:nvSpPr>
        <xdr:cNvPr id="807" name="楕円 806"/>
        <xdr:cNvSpPr/>
      </xdr:nvSpPr>
      <xdr:spPr>
        <a:xfrm>
          <a:off x="221107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08"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160749</xdr:rowOff>
    </xdr:from>
    <xdr:to>
      <xdr:col>112</xdr:col>
      <xdr:colOff>38100</xdr:colOff>
      <xdr:row>58</xdr:row>
      <xdr:rowOff>90899</xdr:rowOff>
    </xdr:to>
    <xdr:sp macro="" textlink="">
      <xdr:nvSpPr>
        <xdr:cNvPr id="809" name="楕円 808"/>
        <xdr:cNvSpPr/>
      </xdr:nvSpPr>
      <xdr:spPr>
        <a:xfrm>
          <a:off x="21272500" y="99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82026</xdr:rowOff>
    </xdr:from>
    <xdr:ext cx="469744" cy="259045"/>
    <xdr:sp macro="" textlink="">
      <xdr:nvSpPr>
        <xdr:cNvPr id="810" name="テキスト ボックス 809"/>
        <xdr:cNvSpPr txBox="1"/>
      </xdr:nvSpPr>
      <xdr:spPr>
        <a:xfrm>
          <a:off x="21088428" y="100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162006</xdr:rowOff>
    </xdr:from>
    <xdr:to>
      <xdr:col>107</xdr:col>
      <xdr:colOff>101600</xdr:colOff>
      <xdr:row>58</xdr:row>
      <xdr:rowOff>92156</xdr:rowOff>
    </xdr:to>
    <xdr:sp macro="" textlink="">
      <xdr:nvSpPr>
        <xdr:cNvPr id="811" name="楕円 810"/>
        <xdr:cNvSpPr/>
      </xdr:nvSpPr>
      <xdr:spPr>
        <a:xfrm>
          <a:off x="20383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83283</xdr:rowOff>
    </xdr:from>
    <xdr:ext cx="469744" cy="259045"/>
    <xdr:sp macro="" textlink="">
      <xdr:nvSpPr>
        <xdr:cNvPr id="812" name="テキスト ボックス 811"/>
        <xdr:cNvSpPr txBox="1"/>
      </xdr:nvSpPr>
      <xdr:spPr>
        <a:xfrm>
          <a:off x="20199428" y="100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162440</xdr:rowOff>
    </xdr:from>
    <xdr:to>
      <xdr:col>102</xdr:col>
      <xdr:colOff>165100</xdr:colOff>
      <xdr:row>55</xdr:row>
      <xdr:rowOff>92590</xdr:rowOff>
    </xdr:to>
    <xdr:sp macro="" textlink="">
      <xdr:nvSpPr>
        <xdr:cNvPr id="813" name="楕円 812"/>
        <xdr:cNvSpPr/>
      </xdr:nvSpPr>
      <xdr:spPr>
        <a:xfrm>
          <a:off x="19494500" y="94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109117</xdr:rowOff>
    </xdr:from>
    <xdr:ext cx="534377" cy="259045"/>
    <xdr:sp macro="" textlink="">
      <xdr:nvSpPr>
        <xdr:cNvPr id="814" name="テキスト ボックス 813"/>
        <xdr:cNvSpPr txBox="1"/>
      </xdr:nvSpPr>
      <xdr:spPr>
        <a:xfrm>
          <a:off x="19278111" y="91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164452</xdr:rowOff>
    </xdr:from>
    <xdr:to>
      <xdr:col>98</xdr:col>
      <xdr:colOff>38100</xdr:colOff>
      <xdr:row>58</xdr:row>
      <xdr:rowOff>94602</xdr:rowOff>
    </xdr:to>
    <xdr:sp macro="" textlink="">
      <xdr:nvSpPr>
        <xdr:cNvPr id="815" name="楕円 814"/>
        <xdr:cNvSpPr/>
      </xdr:nvSpPr>
      <xdr:spPr>
        <a:xfrm>
          <a:off x="18605500" y="9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111129</xdr:rowOff>
    </xdr:from>
    <xdr:ext cx="469744" cy="259045"/>
    <xdr:sp macro="" textlink="">
      <xdr:nvSpPr>
        <xdr:cNvPr id="816" name="テキスト ボックス 815"/>
        <xdr:cNvSpPr txBox="1"/>
      </xdr:nvSpPr>
      <xdr:spPr>
        <a:xfrm>
          <a:off x="18421428" y="97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170815</xdr:rowOff>
    </xdr:from>
    <xdr:to>
      <xdr:col>116</xdr:col>
      <xdr:colOff>63500</xdr:colOff>
      <xdr:row>75</xdr:row>
      <xdr:rowOff>51676</xdr:rowOff>
    </xdr:to>
    <xdr:cxnSp macro="">
      <xdr:nvCxnSpPr>
        <xdr:cNvPr id="846" name="直線コネクタ 845"/>
        <xdr:cNvCxnSpPr/>
      </xdr:nvCxnSpPr>
      <xdr:spPr>
        <a:xfrm flipV="1">
          <a:off x="21323300" y="12858115"/>
          <a:ext cx="8382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51676</xdr:rowOff>
    </xdr:from>
    <xdr:to>
      <xdr:col>111</xdr:col>
      <xdr:colOff>177800</xdr:colOff>
      <xdr:row>75</xdr:row>
      <xdr:rowOff>54242</xdr:rowOff>
    </xdr:to>
    <xdr:cxnSp macro="">
      <xdr:nvCxnSpPr>
        <xdr:cNvPr id="849" name="直線コネクタ 848"/>
        <xdr:cNvCxnSpPr/>
      </xdr:nvCxnSpPr>
      <xdr:spPr>
        <a:xfrm flipV="1">
          <a:off x="20434300" y="12910426"/>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54242</xdr:rowOff>
    </xdr:from>
    <xdr:to>
      <xdr:col>107</xdr:col>
      <xdr:colOff>50800</xdr:colOff>
      <xdr:row>75</xdr:row>
      <xdr:rowOff>89497</xdr:rowOff>
    </xdr:to>
    <xdr:cxnSp macro="">
      <xdr:nvCxnSpPr>
        <xdr:cNvPr id="852" name="直線コネクタ 851"/>
        <xdr:cNvCxnSpPr/>
      </xdr:nvCxnSpPr>
      <xdr:spPr>
        <a:xfrm flipV="1">
          <a:off x="19545300" y="12912992"/>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65748</xdr:rowOff>
    </xdr:from>
    <xdr:to>
      <xdr:col>102</xdr:col>
      <xdr:colOff>114300</xdr:colOff>
      <xdr:row>75</xdr:row>
      <xdr:rowOff>89497</xdr:rowOff>
    </xdr:to>
    <xdr:cxnSp macro="">
      <xdr:nvCxnSpPr>
        <xdr:cNvPr id="855" name="直線コネクタ 854"/>
        <xdr:cNvCxnSpPr/>
      </xdr:nvCxnSpPr>
      <xdr:spPr>
        <a:xfrm>
          <a:off x="18656300" y="1292449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57" name="テキスト ボックス 856"/>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9" name="テキスト ボックス 858"/>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120015</xdr:rowOff>
    </xdr:from>
    <xdr:to>
      <xdr:col>116</xdr:col>
      <xdr:colOff>114300</xdr:colOff>
      <xdr:row>75</xdr:row>
      <xdr:rowOff>50165</xdr:rowOff>
    </xdr:to>
    <xdr:sp macro="" textlink="">
      <xdr:nvSpPr>
        <xdr:cNvPr id="865" name="楕円 864"/>
        <xdr:cNvSpPr/>
      </xdr:nvSpPr>
      <xdr:spPr>
        <a:xfrm>
          <a:off x="221107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142892</xdr:rowOff>
    </xdr:from>
    <xdr:ext cx="534377" cy="259045"/>
    <xdr:sp macro="" textlink="">
      <xdr:nvSpPr>
        <xdr:cNvPr id="866" name="繰出金該当値テキスト"/>
        <xdr:cNvSpPr txBox="1"/>
      </xdr:nvSpPr>
      <xdr:spPr>
        <a:xfrm>
          <a:off x="22212300" y="126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876</xdr:rowOff>
    </xdr:from>
    <xdr:to>
      <xdr:col>112</xdr:col>
      <xdr:colOff>38100</xdr:colOff>
      <xdr:row>75</xdr:row>
      <xdr:rowOff>102476</xdr:rowOff>
    </xdr:to>
    <xdr:sp macro="" textlink="">
      <xdr:nvSpPr>
        <xdr:cNvPr id="867" name="楕円 866"/>
        <xdr:cNvSpPr/>
      </xdr:nvSpPr>
      <xdr:spPr>
        <a:xfrm>
          <a:off x="21272500" y="128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119003</xdr:rowOff>
    </xdr:from>
    <xdr:ext cx="534377" cy="259045"/>
    <xdr:sp macro="" textlink="">
      <xdr:nvSpPr>
        <xdr:cNvPr id="868" name="テキスト ボックス 867"/>
        <xdr:cNvSpPr txBox="1"/>
      </xdr:nvSpPr>
      <xdr:spPr>
        <a:xfrm>
          <a:off x="21056111" y="126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3442</xdr:rowOff>
    </xdr:from>
    <xdr:to>
      <xdr:col>107</xdr:col>
      <xdr:colOff>101600</xdr:colOff>
      <xdr:row>75</xdr:row>
      <xdr:rowOff>105042</xdr:rowOff>
    </xdr:to>
    <xdr:sp macro="" textlink="">
      <xdr:nvSpPr>
        <xdr:cNvPr id="869" name="楕円 868"/>
        <xdr:cNvSpPr/>
      </xdr:nvSpPr>
      <xdr:spPr>
        <a:xfrm>
          <a:off x="20383500" y="12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121569</xdr:rowOff>
    </xdr:from>
    <xdr:ext cx="534377" cy="259045"/>
    <xdr:sp macro="" textlink="">
      <xdr:nvSpPr>
        <xdr:cNvPr id="870" name="テキスト ボックス 869"/>
        <xdr:cNvSpPr txBox="1"/>
      </xdr:nvSpPr>
      <xdr:spPr>
        <a:xfrm>
          <a:off x="20167111"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38697</xdr:rowOff>
    </xdr:from>
    <xdr:to>
      <xdr:col>102</xdr:col>
      <xdr:colOff>165100</xdr:colOff>
      <xdr:row>75</xdr:row>
      <xdr:rowOff>140297</xdr:rowOff>
    </xdr:to>
    <xdr:sp macro="" textlink="">
      <xdr:nvSpPr>
        <xdr:cNvPr id="871" name="楕円 870"/>
        <xdr:cNvSpPr/>
      </xdr:nvSpPr>
      <xdr:spPr>
        <a:xfrm>
          <a:off x="19494500" y="128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156824</xdr:rowOff>
    </xdr:from>
    <xdr:ext cx="534377" cy="259045"/>
    <xdr:sp macro="" textlink="">
      <xdr:nvSpPr>
        <xdr:cNvPr id="872" name="テキスト ボックス 871"/>
        <xdr:cNvSpPr txBox="1"/>
      </xdr:nvSpPr>
      <xdr:spPr>
        <a:xfrm>
          <a:off x="192781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14948</xdr:rowOff>
    </xdr:from>
    <xdr:to>
      <xdr:col>98</xdr:col>
      <xdr:colOff>38100</xdr:colOff>
      <xdr:row>75</xdr:row>
      <xdr:rowOff>116548</xdr:rowOff>
    </xdr:to>
    <xdr:sp macro="" textlink="">
      <xdr:nvSpPr>
        <xdr:cNvPr id="873" name="楕円 872"/>
        <xdr:cNvSpPr/>
      </xdr:nvSpPr>
      <xdr:spPr>
        <a:xfrm>
          <a:off x="186055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133075</xdr:rowOff>
    </xdr:from>
    <xdr:ext cx="534377" cy="259045"/>
    <xdr:sp macro="" textlink="">
      <xdr:nvSpPr>
        <xdr:cNvPr id="874" name="テキスト ボックス 873"/>
        <xdr:cNvSpPr txBox="1"/>
      </xdr:nvSpPr>
      <xdr:spPr>
        <a:xfrm>
          <a:off x="18389111" y="126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歳出決算総額は、住民一人当たり８</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千円となっている。主な構成項目である人件費は、住民一人当たり１２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千円となっており、全体の１５</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％を占めている。類似団体の平均の８</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千円と比較しても高いため、民間委託や指定管理者制度の導入に積極的に取り組んでいく必要がある。</a:t>
          </a:r>
          <a:endParaRPr lang="ja-JP" altLang="ja-JP" sz="1400">
            <a:effectLst/>
          </a:endParaRPr>
        </a:p>
        <a:p>
          <a:r>
            <a:rPr kumimoji="1" lang="ja-JP" altLang="ja-JP" sz="1100">
              <a:solidFill>
                <a:schemeClr val="dk1"/>
              </a:solidFill>
              <a:effectLst/>
              <a:latin typeface="+mn-lt"/>
              <a:ea typeface="+mn-ea"/>
              <a:cs typeface="+mn-cs"/>
            </a:rPr>
            <a:t>　物件費、補助費は類似団体と比較しても高い傾向にありる。新規の定住施策の実施による増加もあるが将来的な人口の増や税収確保を見越しての施策であるため、効果について今の段階で一概に判断することは難しいが良い影響を想定している。とは考えつつも新規施策については、事業の点検と見直し新規制度については費用対効果を見極めて実施していく必要がある。施設の老朽化等により維持補修費はあがってきているため、施設の統廃合を進めていく必要がある。普通建設事業費は、防災行政無線の整備や施設の耐震工事など必要ある事業を行ったためである。施設等の整備については、今後、将来に負担を残すことのないよう、ハード整備が将来的な税収の増加に繋がるよう将来像を見極め実施していく。公債費は、下がってきているものの、住民一人当たり１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円、類似団体と比較して約１．７倍と以前高いコスト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今後もさらに減少するように努め、コストを下げ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10,869
10,801
343.69
9,396,482
8,893,628
366,936
5,271,521
6,733,791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116350</xdr:rowOff>
    </xdr:from>
    <xdr:to>
      <xdr:col>24</xdr:col>
      <xdr:colOff>63500</xdr:colOff>
      <xdr:row>35</xdr:row>
      <xdr:rowOff>129740</xdr:rowOff>
    </xdr:to>
    <xdr:cxnSp macro="">
      <xdr:nvCxnSpPr>
        <xdr:cNvPr id="63" name="直線コネクタ 62"/>
        <xdr:cNvCxnSpPr/>
      </xdr:nvCxnSpPr>
      <xdr:spPr>
        <a:xfrm flipV="1">
          <a:off x="3797300" y="6117100"/>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20991</xdr:rowOff>
    </xdr:from>
    <xdr:to>
      <xdr:col>19</xdr:col>
      <xdr:colOff>177800</xdr:colOff>
      <xdr:row>35</xdr:row>
      <xdr:rowOff>129740</xdr:rowOff>
    </xdr:to>
    <xdr:cxnSp macro="">
      <xdr:nvCxnSpPr>
        <xdr:cNvPr id="66" name="直線コネクタ 65"/>
        <xdr:cNvCxnSpPr/>
      </xdr:nvCxnSpPr>
      <xdr:spPr>
        <a:xfrm>
          <a:off x="2908300" y="6021741"/>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20991</xdr:rowOff>
    </xdr:from>
    <xdr:to>
      <xdr:col>15</xdr:col>
      <xdr:colOff>50800</xdr:colOff>
      <xdr:row>35</xdr:row>
      <xdr:rowOff>132679</xdr:rowOff>
    </xdr:to>
    <xdr:cxnSp macro="">
      <xdr:nvCxnSpPr>
        <xdr:cNvPr id="69" name="直線コネクタ 68"/>
        <xdr:cNvCxnSpPr/>
      </xdr:nvCxnSpPr>
      <xdr:spPr>
        <a:xfrm flipV="1">
          <a:off x="2019300" y="6021741"/>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120106</xdr:rowOff>
    </xdr:from>
    <xdr:to>
      <xdr:col>10</xdr:col>
      <xdr:colOff>114300</xdr:colOff>
      <xdr:row>35</xdr:row>
      <xdr:rowOff>132679</xdr:rowOff>
    </xdr:to>
    <xdr:cxnSp macro="">
      <xdr:nvCxnSpPr>
        <xdr:cNvPr id="72" name="直線コネクタ 71"/>
        <xdr:cNvCxnSpPr/>
      </xdr:nvCxnSpPr>
      <xdr:spPr>
        <a:xfrm>
          <a:off x="1130300" y="61208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65550</xdr:rowOff>
    </xdr:from>
    <xdr:to>
      <xdr:col>24</xdr:col>
      <xdr:colOff>114300</xdr:colOff>
      <xdr:row>35</xdr:row>
      <xdr:rowOff>167150</xdr:rowOff>
    </xdr:to>
    <xdr:sp macro="" textlink="">
      <xdr:nvSpPr>
        <xdr:cNvPr id="82" name="楕円 81"/>
        <xdr:cNvSpPr/>
      </xdr:nvSpPr>
      <xdr:spPr>
        <a:xfrm>
          <a:off x="45847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88427</xdr:rowOff>
    </xdr:from>
    <xdr:ext cx="469744" cy="259045"/>
    <xdr:sp macro="" textlink="">
      <xdr:nvSpPr>
        <xdr:cNvPr id="83" name="議会費該当値テキスト"/>
        <xdr:cNvSpPr txBox="1"/>
      </xdr:nvSpPr>
      <xdr:spPr>
        <a:xfrm>
          <a:off x="4686300" y="59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78940</xdr:rowOff>
    </xdr:from>
    <xdr:to>
      <xdr:col>20</xdr:col>
      <xdr:colOff>38100</xdr:colOff>
      <xdr:row>36</xdr:row>
      <xdr:rowOff>9090</xdr:rowOff>
    </xdr:to>
    <xdr:sp macro="" textlink="">
      <xdr:nvSpPr>
        <xdr:cNvPr id="84" name="楕円 83"/>
        <xdr:cNvSpPr/>
      </xdr:nvSpPr>
      <xdr:spPr>
        <a:xfrm>
          <a:off x="37465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25617</xdr:rowOff>
    </xdr:from>
    <xdr:ext cx="469744" cy="259045"/>
    <xdr:sp macro="" textlink="">
      <xdr:nvSpPr>
        <xdr:cNvPr id="85" name="テキスト ボックス 84"/>
        <xdr:cNvSpPr txBox="1"/>
      </xdr:nvSpPr>
      <xdr:spPr>
        <a:xfrm>
          <a:off x="3562428" y="58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141641</xdr:rowOff>
    </xdr:from>
    <xdr:to>
      <xdr:col>15</xdr:col>
      <xdr:colOff>101600</xdr:colOff>
      <xdr:row>35</xdr:row>
      <xdr:rowOff>71791</xdr:rowOff>
    </xdr:to>
    <xdr:sp macro="" textlink="">
      <xdr:nvSpPr>
        <xdr:cNvPr id="86" name="楕円 85"/>
        <xdr:cNvSpPr/>
      </xdr:nvSpPr>
      <xdr:spPr>
        <a:xfrm>
          <a:off x="28575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88318</xdr:rowOff>
    </xdr:from>
    <xdr:ext cx="469744" cy="259045"/>
    <xdr:sp macro="" textlink="">
      <xdr:nvSpPr>
        <xdr:cNvPr id="87" name="テキスト ボックス 86"/>
        <xdr:cNvSpPr txBox="1"/>
      </xdr:nvSpPr>
      <xdr:spPr>
        <a:xfrm>
          <a:off x="2673428" y="57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81879</xdr:rowOff>
    </xdr:from>
    <xdr:to>
      <xdr:col>10</xdr:col>
      <xdr:colOff>165100</xdr:colOff>
      <xdr:row>36</xdr:row>
      <xdr:rowOff>12029</xdr:rowOff>
    </xdr:to>
    <xdr:sp macro="" textlink="">
      <xdr:nvSpPr>
        <xdr:cNvPr id="88" name="楕円 87"/>
        <xdr:cNvSpPr/>
      </xdr:nvSpPr>
      <xdr:spPr>
        <a:xfrm>
          <a:off x="1968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28556</xdr:rowOff>
    </xdr:from>
    <xdr:ext cx="469744" cy="259045"/>
    <xdr:sp macro="" textlink="">
      <xdr:nvSpPr>
        <xdr:cNvPr id="89" name="テキスト ボックス 88"/>
        <xdr:cNvSpPr txBox="1"/>
      </xdr:nvSpPr>
      <xdr:spPr>
        <a:xfrm>
          <a:off x="1784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69306</xdr:rowOff>
    </xdr:from>
    <xdr:to>
      <xdr:col>6</xdr:col>
      <xdr:colOff>38100</xdr:colOff>
      <xdr:row>35</xdr:row>
      <xdr:rowOff>170906</xdr:rowOff>
    </xdr:to>
    <xdr:sp macro="" textlink="">
      <xdr:nvSpPr>
        <xdr:cNvPr id="90" name="楕円 89"/>
        <xdr:cNvSpPr/>
      </xdr:nvSpPr>
      <xdr:spPr>
        <a:xfrm>
          <a:off x="1079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15983</xdr:rowOff>
    </xdr:from>
    <xdr:ext cx="469744" cy="259045"/>
    <xdr:sp macro="" textlink="">
      <xdr:nvSpPr>
        <xdr:cNvPr id="91" name="テキスト ボックス 90"/>
        <xdr:cNvSpPr txBox="1"/>
      </xdr:nvSpPr>
      <xdr:spPr>
        <a:xfrm>
          <a:off x="895428"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57071</xdr:rowOff>
    </xdr:from>
    <xdr:to>
      <xdr:col>24</xdr:col>
      <xdr:colOff>63500</xdr:colOff>
      <xdr:row>56</xdr:row>
      <xdr:rowOff>119753</xdr:rowOff>
    </xdr:to>
    <xdr:cxnSp macro="">
      <xdr:nvCxnSpPr>
        <xdr:cNvPr id="122" name="直線コネクタ 121"/>
        <xdr:cNvCxnSpPr/>
      </xdr:nvCxnSpPr>
      <xdr:spPr>
        <a:xfrm>
          <a:off x="3797300" y="9658271"/>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57071</xdr:rowOff>
    </xdr:from>
    <xdr:to>
      <xdr:col>19</xdr:col>
      <xdr:colOff>177800</xdr:colOff>
      <xdr:row>57</xdr:row>
      <xdr:rowOff>77109</xdr:rowOff>
    </xdr:to>
    <xdr:cxnSp macro="">
      <xdr:nvCxnSpPr>
        <xdr:cNvPr id="125" name="直線コネクタ 124"/>
        <xdr:cNvCxnSpPr/>
      </xdr:nvCxnSpPr>
      <xdr:spPr>
        <a:xfrm flipV="1">
          <a:off x="2908300" y="9658271"/>
          <a:ext cx="889000" cy="1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49740</xdr:rowOff>
    </xdr:from>
    <xdr:to>
      <xdr:col>15</xdr:col>
      <xdr:colOff>50800</xdr:colOff>
      <xdr:row>57</xdr:row>
      <xdr:rowOff>77109</xdr:rowOff>
    </xdr:to>
    <xdr:cxnSp macro="">
      <xdr:nvCxnSpPr>
        <xdr:cNvPr id="128" name="直線コネクタ 127"/>
        <xdr:cNvCxnSpPr/>
      </xdr:nvCxnSpPr>
      <xdr:spPr>
        <a:xfrm>
          <a:off x="2019300" y="9650940"/>
          <a:ext cx="889000" cy="1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155261</xdr:rowOff>
    </xdr:from>
    <xdr:to>
      <xdr:col>10</xdr:col>
      <xdr:colOff>114300</xdr:colOff>
      <xdr:row>56</xdr:row>
      <xdr:rowOff>49740</xdr:rowOff>
    </xdr:to>
    <xdr:cxnSp macro="">
      <xdr:nvCxnSpPr>
        <xdr:cNvPr id="131" name="直線コネクタ 130"/>
        <xdr:cNvCxnSpPr/>
      </xdr:nvCxnSpPr>
      <xdr:spPr>
        <a:xfrm>
          <a:off x="1130300" y="9413561"/>
          <a:ext cx="889000" cy="2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3" name="テキスト ボックス 132"/>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5" name="テキスト ボックス 134"/>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68953</xdr:rowOff>
    </xdr:from>
    <xdr:to>
      <xdr:col>24</xdr:col>
      <xdr:colOff>114300</xdr:colOff>
      <xdr:row>56</xdr:row>
      <xdr:rowOff>170553</xdr:rowOff>
    </xdr:to>
    <xdr:sp macro="" textlink="">
      <xdr:nvSpPr>
        <xdr:cNvPr id="141" name="楕円 140"/>
        <xdr:cNvSpPr/>
      </xdr:nvSpPr>
      <xdr:spPr>
        <a:xfrm>
          <a:off x="4584700" y="96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91830</xdr:rowOff>
    </xdr:from>
    <xdr:ext cx="599010" cy="259045"/>
    <xdr:sp macro="" textlink="">
      <xdr:nvSpPr>
        <xdr:cNvPr id="142" name="総務費該当値テキスト"/>
        <xdr:cNvSpPr txBox="1"/>
      </xdr:nvSpPr>
      <xdr:spPr>
        <a:xfrm>
          <a:off x="4686300" y="9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6271</xdr:rowOff>
    </xdr:from>
    <xdr:to>
      <xdr:col>20</xdr:col>
      <xdr:colOff>38100</xdr:colOff>
      <xdr:row>56</xdr:row>
      <xdr:rowOff>107871</xdr:rowOff>
    </xdr:to>
    <xdr:sp macro="" textlink="">
      <xdr:nvSpPr>
        <xdr:cNvPr id="143" name="楕円 142"/>
        <xdr:cNvSpPr/>
      </xdr:nvSpPr>
      <xdr:spPr>
        <a:xfrm>
          <a:off x="3746500" y="96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124398</xdr:rowOff>
    </xdr:from>
    <xdr:ext cx="599010" cy="259045"/>
    <xdr:sp macro="" textlink="">
      <xdr:nvSpPr>
        <xdr:cNvPr id="144" name="テキスト ボックス 143"/>
        <xdr:cNvSpPr txBox="1"/>
      </xdr:nvSpPr>
      <xdr:spPr>
        <a:xfrm>
          <a:off x="3497795" y="938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26309</xdr:rowOff>
    </xdr:from>
    <xdr:to>
      <xdr:col>15</xdr:col>
      <xdr:colOff>101600</xdr:colOff>
      <xdr:row>57</xdr:row>
      <xdr:rowOff>127909</xdr:rowOff>
    </xdr:to>
    <xdr:sp macro="" textlink="">
      <xdr:nvSpPr>
        <xdr:cNvPr id="145" name="楕円 144"/>
        <xdr:cNvSpPr/>
      </xdr:nvSpPr>
      <xdr:spPr>
        <a:xfrm>
          <a:off x="2857500" y="97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119036</xdr:rowOff>
    </xdr:from>
    <xdr:ext cx="599010" cy="259045"/>
    <xdr:sp macro="" textlink="">
      <xdr:nvSpPr>
        <xdr:cNvPr id="146" name="テキスト ボックス 145"/>
        <xdr:cNvSpPr txBox="1"/>
      </xdr:nvSpPr>
      <xdr:spPr>
        <a:xfrm>
          <a:off x="2608795" y="989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170390</xdr:rowOff>
    </xdr:from>
    <xdr:to>
      <xdr:col>10</xdr:col>
      <xdr:colOff>165100</xdr:colOff>
      <xdr:row>56</xdr:row>
      <xdr:rowOff>100540</xdr:rowOff>
    </xdr:to>
    <xdr:sp macro="" textlink="">
      <xdr:nvSpPr>
        <xdr:cNvPr id="147" name="楕円 146"/>
        <xdr:cNvSpPr/>
      </xdr:nvSpPr>
      <xdr:spPr>
        <a:xfrm>
          <a:off x="1968500" y="9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117067</xdr:rowOff>
    </xdr:from>
    <xdr:ext cx="599010" cy="259045"/>
    <xdr:sp macro="" textlink="">
      <xdr:nvSpPr>
        <xdr:cNvPr id="148" name="テキスト ボックス 147"/>
        <xdr:cNvSpPr txBox="1"/>
      </xdr:nvSpPr>
      <xdr:spPr>
        <a:xfrm>
          <a:off x="1719795" y="93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104461</xdr:rowOff>
    </xdr:from>
    <xdr:to>
      <xdr:col>6</xdr:col>
      <xdr:colOff>38100</xdr:colOff>
      <xdr:row>55</xdr:row>
      <xdr:rowOff>34611</xdr:rowOff>
    </xdr:to>
    <xdr:sp macro="" textlink="">
      <xdr:nvSpPr>
        <xdr:cNvPr id="149" name="楕円 148"/>
        <xdr:cNvSpPr/>
      </xdr:nvSpPr>
      <xdr:spPr>
        <a:xfrm>
          <a:off x="1079500" y="9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51138</xdr:rowOff>
    </xdr:from>
    <xdr:ext cx="599010" cy="259045"/>
    <xdr:sp macro="" textlink="">
      <xdr:nvSpPr>
        <xdr:cNvPr id="150" name="テキスト ボックス 149"/>
        <xdr:cNvSpPr txBox="1"/>
      </xdr:nvSpPr>
      <xdr:spPr>
        <a:xfrm>
          <a:off x="830795" y="913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33378</xdr:rowOff>
    </xdr:from>
    <xdr:to>
      <xdr:col>24</xdr:col>
      <xdr:colOff>63500</xdr:colOff>
      <xdr:row>77</xdr:row>
      <xdr:rowOff>34302</xdr:rowOff>
    </xdr:to>
    <xdr:cxnSp macro="">
      <xdr:nvCxnSpPr>
        <xdr:cNvPr id="178" name="直線コネクタ 177"/>
        <xdr:cNvCxnSpPr/>
      </xdr:nvCxnSpPr>
      <xdr:spPr>
        <a:xfrm flipV="1">
          <a:off x="3797300" y="1323502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142448</xdr:rowOff>
    </xdr:from>
    <xdr:to>
      <xdr:col>19</xdr:col>
      <xdr:colOff>177800</xdr:colOff>
      <xdr:row>77</xdr:row>
      <xdr:rowOff>34302</xdr:rowOff>
    </xdr:to>
    <xdr:cxnSp macro="">
      <xdr:nvCxnSpPr>
        <xdr:cNvPr id="181" name="直線コネクタ 180"/>
        <xdr:cNvCxnSpPr/>
      </xdr:nvCxnSpPr>
      <xdr:spPr>
        <a:xfrm>
          <a:off x="2908300" y="13001198"/>
          <a:ext cx="889000" cy="2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142448</xdr:rowOff>
    </xdr:from>
    <xdr:to>
      <xdr:col>15</xdr:col>
      <xdr:colOff>50800</xdr:colOff>
      <xdr:row>75</xdr:row>
      <xdr:rowOff>154403</xdr:rowOff>
    </xdr:to>
    <xdr:cxnSp macro="">
      <xdr:nvCxnSpPr>
        <xdr:cNvPr id="184" name="直線コネクタ 183"/>
        <xdr:cNvCxnSpPr/>
      </xdr:nvCxnSpPr>
      <xdr:spPr>
        <a:xfrm flipV="1">
          <a:off x="2019300" y="13001198"/>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154403</xdr:rowOff>
    </xdr:from>
    <xdr:to>
      <xdr:col>10</xdr:col>
      <xdr:colOff>114300</xdr:colOff>
      <xdr:row>77</xdr:row>
      <xdr:rowOff>78426</xdr:rowOff>
    </xdr:to>
    <xdr:cxnSp macro="">
      <xdr:nvCxnSpPr>
        <xdr:cNvPr id="187" name="直線コネクタ 186"/>
        <xdr:cNvCxnSpPr/>
      </xdr:nvCxnSpPr>
      <xdr:spPr>
        <a:xfrm flipV="1">
          <a:off x="1130300" y="13013153"/>
          <a:ext cx="889000" cy="2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170983</xdr:rowOff>
    </xdr:from>
    <xdr:ext cx="599010" cy="259045"/>
    <xdr:sp macro="" textlink="">
      <xdr:nvSpPr>
        <xdr:cNvPr id="189" name="テキスト ボックス 188"/>
        <xdr:cNvSpPr txBox="1"/>
      </xdr:nvSpPr>
      <xdr:spPr>
        <a:xfrm>
          <a:off x="1719795"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52106</xdr:rowOff>
    </xdr:from>
    <xdr:ext cx="599010" cy="259045"/>
    <xdr:sp macro="" textlink="">
      <xdr:nvSpPr>
        <xdr:cNvPr id="191" name="テキスト ボックス 190"/>
        <xdr:cNvSpPr txBox="1"/>
      </xdr:nvSpPr>
      <xdr:spPr>
        <a:xfrm>
          <a:off x="830795"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154028</xdr:rowOff>
    </xdr:from>
    <xdr:to>
      <xdr:col>24</xdr:col>
      <xdr:colOff>114300</xdr:colOff>
      <xdr:row>77</xdr:row>
      <xdr:rowOff>84178</xdr:rowOff>
    </xdr:to>
    <xdr:sp macro="" textlink="">
      <xdr:nvSpPr>
        <xdr:cNvPr id="197" name="楕円 196"/>
        <xdr:cNvSpPr/>
      </xdr:nvSpPr>
      <xdr:spPr>
        <a:xfrm>
          <a:off x="45847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5455</xdr:rowOff>
    </xdr:from>
    <xdr:ext cx="599010" cy="259045"/>
    <xdr:sp macro="" textlink="">
      <xdr:nvSpPr>
        <xdr:cNvPr id="198" name="民生費該当値テキスト"/>
        <xdr:cNvSpPr txBox="1"/>
      </xdr:nvSpPr>
      <xdr:spPr>
        <a:xfrm>
          <a:off x="4686300" y="1303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154952</xdr:rowOff>
    </xdr:from>
    <xdr:to>
      <xdr:col>20</xdr:col>
      <xdr:colOff>38100</xdr:colOff>
      <xdr:row>77</xdr:row>
      <xdr:rowOff>85102</xdr:rowOff>
    </xdr:to>
    <xdr:sp macro="" textlink="">
      <xdr:nvSpPr>
        <xdr:cNvPr id="199" name="楕円 198"/>
        <xdr:cNvSpPr/>
      </xdr:nvSpPr>
      <xdr:spPr>
        <a:xfrm>
          <a:off x="3746500" y="13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101629</xdr:rowOff>
    </xdr:from>
    <xdr:ext cx="599010" cy="259045"/>
    <xdr:sp macro="" textlink="">
      <xdr:nvSpPr>
        <xdr:cNvPr id="200" name="テキスト ボックス 199"/>
        <xdr:cNvSpPr txBox="1"/>
      </xdr:nvSpPr>
      <xdr:spPr>
        <a:xfrm>
          <a:off x="3497795" y="1296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91648</xdr:rowOff>
    </xdr:from>
    <xdr:to>
      <xdr:col>15</xdr:col>
      <xdr:colOff>101600</xdr:colOff>
      <xdr:row>76</xdr:row>
      <xdr:rowOff>21797</xdr:rowOff>
    </xdr:to>
    <xdr:sp macro="" textlink="">
      <xdr:nvSpPr>
        <xdr:cNvPr id="201" name="楕円 200"/>
        <xdr:cNvSpPr/>
      </xdr:nvSpPr>
      <xdr:spPr>
        <a:xfrm>
          <a:off x="2857500" y="12950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38325</xdr:rowOff>
    </xdr:from>
    <xdr:ext cx="599010" cy="259045"/>
    <xdr:sp macro="" textlink="">
      <xdr:nvSpPr>
        <xdr:cNvPr id="202" name="テキスト ボックス 201"/>
        <xdr:cNvSpPr txBox="1"/>
      </xdr:nvSpPr>
      <xdr:spPr>
        <a:xfrm>
          <a:off x="2608795" y="1272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103604</xdr:rowOff>
    </xdr:from>
    <xdr:to>
      <xdr:col>10</xdr:col>
      <xdr:colOff>165100</xdr:colOff>
      <xdr:row>76</xdr:row>
      <xdr:rowOff>33753</xdr:rowOff>
    </xdr:to>
    <xdr:sp macro="" textlink="">
      <xdr:nvSpPr>
        <xdr:cNvPr id="203" name="楕円 202"/>
        <xdr:cNvSpPr/>
      </xdr:nvSpPr>
      <xdr:spPr>
        <a:xfrm>
          <a:off x="1968500" y="12962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50281</xdr:rowOff>
    </xdr:from>
    <xdr:ext cx="599010" cy="259045"/>
    <xdr:sp macro="" textlink="">
      <xdr:nvSpPr>
        <xdr:cNvPr id="204" name="テキスト ボックス 203"/>
        <xdr:cNvSpPr txBox="1"/>
      </xdr:nvSpPr>
      <xdr:spPr>
        <a:xfrm>
          <a:off x="1719795" y="1273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27626</xdr:rowOff>
    </xdr:from>
    <xdr:to>
      <xdr:col>6</xdr:col>
      <xdr:colOff>38100</xdr:colOff>
      <xdr:row>77</xdr:row>
      <xdr:rowOff>129226</xdr:rowOff>
    </xdr:to>
    <xdr:sp macro="" textlink="">
      <xdr:nvSpPr>
        <xdr:cNvPr id="205" name="楕円 204"/>
        <xdr:cNvSpPr/>
      </xdr:nvSpPr>
      <xdr:spPr>
        <a:xfrm>
          <a:off x="1079500" y="132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145753</xdr:rowOff>
    </xdr:from>
    <xdr:ext cx="599010" cy="259045"/>
    <xdr:sp macro="" textlink="">
      <xdr:nvSpPr>
        <xdr:cNvPr id="206" name="テキスト ボックス 205"/>
        <xdr:cNvSpPr txBox="1"/>
      </xdr:nvSpPr>
      <xdr:spPr>
        <a:xfrm>
          <a:off x="830795" y="130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164542</xdr:rowOff>
    </xdr:from>
    <xdr:to>
      <xdr:col>24</xdr:col>
      <xdr:colOff>63500</xdr:colOff>
      <xdr:row>96</xdr:row>
      <xdr:rowOff>36199</xdr:rowOff>
    </xdr:to>
    <xdr:cxnSp macro="">
      <xdr:nvCxnSpPr>
        <xdr:cNvPr id="237" name="直線コネクタ 236"/>
        <xdr:cNvCxnSpPr/>
      </xdr:nvCxnSpPr>
      <xdr:spPr>
        <a:xfrm>
          <a:off x="3797300" y="16452292"/>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162396</xdr:rowOff>
    </xdr:from>
    <xdr:to>
      <xdr:col>19</xdr:col>
      <xdr:colOff>177800</xdr:colOff>
      <xdr:row>95</xdr:row>
      <xdr:rowOff>164542</xdr:rowOff>
    </xdr:to>
    <xdr:cxnSp macro="">
      <xdr:nvCxnSpPr>
        <xdr:cNvPr id="240" name="直線コネクタ 239"/>
        <xdr:cNvCxnSpPr/>
      </xdr:nvCxnSpPr>
      <xdr:spPr>
        <a:xfrm>
          <a:off x="2908300" y="16450146"/>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162396</xdr:rowOff>
    </xdr:from>
    <xdr:to>
      <xdr:col>15</xdr:col>
      <xdr:colOff>50800</xdr:colOff>
      <xdr:row>96</xdr:row>
      <xdr:rowOff>9779</xdr:rowOff>
    </xdr:to>
    <xdr:cxnSp macro="">
      <xdr:nvCxnSpPr>
        <xdr:cNvPr id="243" name="直線コネクタ 242"/>
        <xdr:cNvCxnSpPr/>
      </xdr:nvCxnSpPr>
      <xdr:spPr>
        <a:xfrm flipV="1">
          <a:off x="2019300" y="16450146"/>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133919</xdr:rowOff>
    </xdr:from>
    <xdr:to>
      <xdr:col>10</xdr:col>
      <xdr:colOff>114300</xdr:colOff>
      <xdr:row>96</xdr:row>
      <xdr:rowOff>9779</xdr:rowOff>
    </xdr:to>
    <xdr:cxnSp macro="">
      <xdr:nvCxnSpPr>
        <xdr:cNvPr id="246" name="直線コネクタ 245"/>
        <xdr:cNvCxnSpPr/>
      </xdr:nvCxnSpPr>
      <xdr:spPr>
        <a:xfrm>
          <a:off x="1130300" y="16421669"/>
          <a:ext cx="889000" cy="4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156849</xdr:rowOff>
    </xdr:from>
    <xdr:to>
      <xdr:col>24</xdr:col>
      <xdr:colOff>114300</xdr:colOff>
      <xdr:row>96</xdr:row>
      <xdr:rowOff>86999</xdr:rowOff>
    </xdr:to>
    <xdr:sp macro="" textlink="">
      <xdr:nvSpPr>
        <xdr:cNvPr id="256" name="楕円 255"/>
        <xdr:cNvSpPr/>
      </xdr:nvSpPr>
      <xdr:spPr>
        <a:xfrm>
          <a:off x="4584700" y="164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8276</xdr:rowOff>
    </xdr:from>
    <xdr:ext cx="534377" cy="259045"/>
    <xdr:sp macro="" textlink="">
      <xdr:nvSpPr>
        <xdr:cNvPr id="257" name="衛生費該当値テキスト"/>
        <xdr:cNvSpPr txBox="1"/>
      </xdr:nvSpPr>
      <xdr:spPr>
        <a:xfrm>
          <a:off x="4686300" y="1629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113742</xdr:rowOff>
    </xdr:from>
    <xdr:to>
      <xdr:col>20</xdr:col>
      <xdr:colOff>38100</xdr:colOff>
      <xdr:row>96</xdr:row>
      <xdr:rowOff>43892</xdr:rowOff>
    </xdr:to>
    <xdr:sp macro="" textlink="">
      <xdr:nvSpPr>
        <xdr:cNvPr id="258" name="楕円 257"/>
        <xdr:cNvSpPr/>
      </xdr:nvSpPr>
      <xdr:spPr>
        <a:xfrm>
          <a:off x="3746500" y="164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60419</xdr:rowOff>
    </xdr:from>
    <xdr:ext cx="534377" cy="259045"/>
    <xdr:sp macro="" textlink="">
      <xdr:nvSpPr>
        <xdr:cNvPr id="259" name="テキスト ボックス 258"/>
        <xdr:cNvSpPr txBox="1"/>
      </xdr:nvSpPr>
      <xdr:spPr>
        <a:xfrm>
          <a:off x="3530111" y="161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111596</xdr:rowOff>
    </xdr:from>
    <xdr:to>
      <xdr:col>15</xdr:col>
      <xdr:colOff>101600</xdr:colOff>
      <xdr:row>96</xdr:row>
      <xdr:rowOff>41746</xdr:rowOff>
    </xdr:to>
    <xdr:sp macro="" textlink="">
      <xdr:nvSpPr>
        <xdr:cNvPr id="260" name="楕円 259"/>
        <xdr:cNvSpPr/>
      </xdr:nvSpPr>
      <xdr:spPr>
        <a:xfrm>
          <a:off x="2857500" y="1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58273</xdr:rowOff>
    </xdr:from>
    <xdr:ext cx="534377" cy="259045"/>
    <xdr:sp macro="" textlink="">
      <xdr:nvSpPr>
        <xdr:cNvPr id="261" name="テキスト ボックス 260"/>
        <xdr:cNvSpPr txBox="1"/>
      </xdr:nvSpPr>
      <xdr:spPr>
        <a:xfrm>
          <a:off x="2641111" y="161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130429</xdr:rowOff>
    </xdr:from>
    <xdr:to>
      <xdr:col>10</xdr:col>
      <xdr:colOff>165100</xdr:colOff>
      <xdr:row>96</xdr:row>
      <xdr:rowOff>60579</xdr:rowOff>
    </xdr:to>
    <xdr:sp macro="" textlink="">
      <xdr:nvSpPr>
        <xdr:cNvPr id="262" name="楕円 261"/>
        <xdr:cNvSpPr/>
      </xdr:nvSpPr>
      <xdr:spPr>
        <a:xfrm>
          <a:off x="1968500" y="164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77106</xdr:rowOff>
    </xdr:from>
    <xdr:ext cx="534377" cy="259045"/>
    <xdr:sp macro="" textlink="">
      <xdr:nvSpPr>
        <xdr:cNvPr id="263" name="テキスト ボックス 262"/>
        <xdr:cNvSpPr txBox="1"/>
      </xdr:nvSpPr>
      <xdr:spPr>
        <a:xfrm>
          <a:off x="1752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83119</xdr:rowOff>
    </xdr:from>
    <xdr:to>
      <xdr:col>6</xdr:col>
      <xdr:colOff>38100</xdr:colOff>
      <xdr:row>96</xdr:row>
      <xdr:rowOff>13269</xdr:rowOff>
    </xdr:to>
    <xdr:sp macro="" textlink="">
      <xdr:nvSpPr>
        <xdr:cNvPr id="264" name="楕円 263"/>
        <xdr:cNvSpPr/>
      </xdr:nvSpPr>
      <xdr:spPr>
        <a:xfrm>
          <a:off x="1079500" y="163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29796</xdr:rowOff>
    </xdr:from>
    <xdr:ext cx="534377" cy="259045"/>
    <xdr:sp macro="" textlink="">
      <xdr:nvSpPr>
        <xdr:cNvPr id="265" name="テキスト ボックス 264"/>
        <xdr:cNvSpPr txBox="1"/>
      </xdr:nvSpPr>
      <xdr:spPr>
        <a:xfrm>
          <a:off x="863111" y="161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165760</xdr:rowOff>
    </xdr:from>
    <xdr:to>
      <xdr:col>55</xdr:col>
      <xdr:colOff>0</xdr:colOff>
      <xdr:row>34</xdr:row>
      <xdr:rowOff>68377</xdr:rowOff>
    </xdr:to>
    <xdr:cxnSp macro="">
      <xdr:nvCxnSpPr>
        <xdr:cNvPr id="292" name="直線コネクタ 291"/>
        <xdr:cNvCxnSpPr/>
      </xdr:nvCxnSpPr>
      <xdr:spPr>
        <a:xfrm>
          <a:off x="9639300" y="5652160"/>
          <a:ext cx="838200" cy="2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165760</xdr:rowOff>
    </xdr:from>
    <xdr:to>
      <xdr:col>50</xdr:col>
      <xdr:colOff>114300</xdr:colOff>
      <xdr:row>33</xdr:row>
      <xdr:rowOff>12598</xdr:rowOff>
    </xdr:to>
    <xdr:cxnSp macro="">
      <xdr:nvCxnSpPr>
        <xdr:cNvPr id="295" name="直線コネクタ 294"/>
        <xdr:cNvCxnSpPr/>
      </xdr:nvCxnSpPr>
      <xdr:spPr>
        <a:xfrm flipV="1">
          <a:off x="8750300" y="5652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12598</xdr:rowOff>
    </xdr:from>
    <xdr:to>
      <xdr:col>45</xdr:col>
      <xdr:colOff>177800</xdr:colOff>
      <xdr:row>33</xdr:row>
      <xdr:rowOff>24943</xdr:rowOff>
    </xdr:to>
    <xdr:cxnSp macro="">
      <xdr:nvCxnSpPr>
        <xdr:cNvPr id="298" name="直線コネクタ 297"/>
        <xdr:cNvCxnSpPr/>
      </xdr:nvCxnSpPr>
      <xdr:spPr>
        <a:xfrm flipV="1">
          <a:off x="7861300" y="567044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97502</xdr:rowOff>
    </xdr:from>
    <xdr:ext cx="378565" cy="259045"/>
    <xdr:sp macro="" textlink="">
      <xdr:nvSpPr>
        <xdr:cNvPr id="300" name="テキスト ボックス 299"/>
        <xdr:cNvSpPr txBox="1"/>
      </xdr:nvSpPr>
      <xdr:spPr>
        <a:xfrm>
          <a:off x="8561017" y="62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78435</xdr:rowOff>
    </xdr:from>
    <xdr:to>
      <xdr:col>41</xdr:col>
      <xdr:colOff>50800</xdr:colOff>
      <xdr:row>33</xdr:row>
      <xdr:rowOff>24943</xdr:rowOff>
    </xdr:to>
    <xdr:cxnSp macro="">
      <xdr:nvCxnSpPr>
        <xdr:cNvPr id="301" name="直線コネクタ 300"/>
        <xdr:cNvCxnSpPr/>
      </xdr:nvCxnSpPr>
      <xdr:spPr>
        <a:xfrm>
          <a:off x="6972300" y="5564835"/>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134535</xdr:rowOff>
    </xdr:from>
    <xdr:ext cx="378565" cy="259045"/>
    <xdr:sp macro="" textlink="">
      <xdr:nvSpPr>
        <xdr:cNvPr id="303" name="テキスト ボックス 302"/>
        <xdr:cNvSpPr txBox="1"/>
      </xdr:nvSpPr>
      <xdr:spPr>
        <a:xfrm>
          <a:off x="7672017" y="630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164711</xdr:rowOff>
    </xdr:from>
    <xdr:ext cx="469744" cy="259045"/>
    <xdr:sp macro="" textlink="">
      <xdr:nvSpPr>
        <xdr:cNvPr id="305" name="テキスト ボックス 304"/>
        <xdr:cNvSpPr txBox="1"/>
      </xdr:nvSpPr>
      <xdr:spPr>
        <a:xfrm>
          <a:off x="6737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17577</xdr:rowOff>
    </xdr:from>
    <xdr:to>
      <xdr:col>55</xdr:col>
      <xdr:colOff>50800</xdr:colOff>
      <xdr:row>34</xdr:row>
      <xdr:rowOff>119177</xdr:rowOff>
    </xdr:to>
    <xdr:sp macro="" textlink="">
      <xdr:nvSpPr>
        <xdr:cNvPr id="311" name="楕円 310"/>
        <xdr:cNvSpPr/>
      </xdr:nvSpPr>
      <xdr:spPr>
        <a:xfrm>
          <a:off x="104267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40454</xdr:rowOff>
    </xdr:from>
    <xdr:ext cx="469744" cy="259045"/>
    <xdr:sp macro="" textlink="">
      <xdr:nvSpPr>
        <xdr:cNvPr id="312" name="労働費該当値テキスト"/>
        <xdr:cNvSpPr txBox="1"/>
      </xdr:nvSpPr>
      <xdr:spPr>
        <a:xfrm>
          <a:off x="10528300" y="56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114960</xdr:rowOff>
    </xdr:from>
    <xdr:to>
      <xdr:col>50</xdr:col>
      <xdr:colOff>165100</xdr:colOff>
      <xdr:row>33</xdr:row>
      <xdr:rowOff>45110</xdr:rowOff>
    </xdr:to>
    <xdr:sp macro="" textlink="">
      <xdr:nvSpPr>
        <xdr:cNvPr id="313" name="楕円 312"/>
        <xdr:cNvSpPr/>
      </xdr:nvSpPr>
      <xdr:spPr>
        <a:xfrm>
          <a:off x="9588500" y="56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61637</xdr:rowOff>
    </xdr:from>
    <xdr:ext cx="469744" cy="259045"/>
    <xdr:sp macro="" textlink="">
      <xdr:nvSpPr>
        <xdr:cNvPr id="314" name="テキスト ボックス 313"/>
        <xdr:cNvSpPr txBox="1"/>
      </xdr:nvSpPr>
      <xdr:spPr>
        <a:xfrm>
          <a:off x="9404428" y="53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133248</xdr:rowOff>
    </xdr:from>
    <xdr:to>
      <xdr:col>46</xdr:col>
      <xdr:colOff>38100</xdr:colOff>
      <xdr:row>33</xdr:row>
      <xdr:rowOff>63398</xdr:rowOff>
    </xdr:to>
    <xdr:sp macro="" textlink="">
      <xdr:nvSpPr>
        <xdr:cNvPr id="315" name="楕円 314"/>
        <xdr:cNvSpPr/>
      </xdr:nvSpPr>
      <xdr:spPr>
        <a:xfrm>
          <a:off x="8699500" y="56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79925</xdr:rowOff>
    </xdr:from>
    <xdr:ext cx="469744" cy="259045"/>
    <xdr:sp macro="" textlink="">
      <xdr:nvSpPr>
        <xdr:cNvPr id="316" name="テキスト ボックス 315"/>
        <xdr:cNvSpPr txBox="1"/>
      </xdr:nvSpPr>
      <xdr:spPr>
        <a:xfrm>
          <a:off x="8515428" y="53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145593</xdr:rowOff>
    </xdr:from>
    <xdr:to>
      <xdr:col>41</xdr:col>
      <xdr:colOff>101600</xdr:colOff>
      <xdr:row>33</xdr:row>
      <xdr:rowOff>75743</xdr:rowOff>
    </xdr:to>
    <xdr:sp macro="" textlink="">
      <xdr:nvSpPr>
        <xdr:cNvPr id="317" name="楕円 316"/>
        <xdr:cNvSpPr/>
      </xdr:nvSpPr>
      <xdr:spPr>
        <a:xfrm>
          <a:off x="78105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92270</xdr:rowOff>
    </xdr:from>
    <xdr:ext cx="469744" cy="259045"/>
    <xdr:sp macro="" textlink="">
      <xdr:nvSpPr>
        <xdr:cNvPr id="318" name="テキスト ボックス 317"/>
        <xdr:cNvSpPr txBox="1"/>
      </xdr:nvSpPr>
      <xdr:spPr>
        <a:xfrm>
          <a:off x="7626428" y="54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27635</xdr:rowOff>
    </xdr:from>
    <xdr:to>
      <xdr:col>36</xdr:col>
      <xdr:colOff>165100</xdr:colOff>
      <xdr:row>32</xdr:row>
      <xdr:rowOff>129235</xdr:rowOff>
    </xdr:to>
    <xdr:sp macro="" textlink="">
      <xdr:nvSpPr>
        <xdr:cNvPr id="319" name="楕円 318"/>
        <xdr:cNvSpPr/>
      </xdr:nvSpPr>
      <xdr:spPr>
        <a:xfrm>
          <a:off x="6921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145762</xdr:rowOff>
    </xdr:from>
    <xdr:ext cx="469744" cy="259045"/>
    <xdr:sp macro="" textlink="">
      <xdr:nvSpPr>
        <xdr:cNvPr id="320" name="テキスト ボックス 319"/>
        <xdr:cNvSpPr txBox="1"/>
      </xdr:nvSpPr>
      <xdr:spPr>
        <a:xfrm>
          <a:off x="6737428" y="528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9272</xdr:rowOff>
    </xdr:from>
    <xdr:to>
      <xdr:col>55</xdr:col>
      <xdr:colOff>0</xdr:colOff>
      <xdr:row>56</xdr:row>
      <xdr:rowOff>67954</xdr:rowOff>
    </xdr:to>
    <xdr:cxnSp macro="">
      <xdr:nvCxnSpPr>
        <xdr:cNvPr id="345" name="直線コネクタ 344"/>
        <xdr:cNvCxnSpPr/>
      </xdr:nvCxnSpPr>
      <xdr:spPr>
        <a:xfrm flipV="1">
          <a:off x="9639300" y="9610472"/>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34818</xdr:rowOff>
    </xdr:from>
    <xdr:to>
      <xdr:col>50</xdr:col>
      <xdr:colOff>114300</xdr:colOff>
      <xdr:row>56</xdr:row>
      <xdr:rowOff>67954</xdr:rowOff>
    </xdr:to>
    <xdr:cxnSp macro="">
      <xdr:nvCxnSpPr>
        <xdr:cNvPr id="348" name="直線コネクタ 347"/>
        <xdr:cNvCxnSpPr/>
      </xdr:nvCxnSpPr>
      <xdr:spPr>
        <a:xfrm>
          <a:off x="8750300" y="9636018"/>
          <a:ext cx="8890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34818</xdr:rowOff>
    </xdr:from>
    <xdr:to>
      <xdr:col>45</xdr:col>
      <xdr:colOff>177800</xdr:colOff>
      <xdr:row>56</xdr:row>
      <xdr:rowOff>53238</xdr:rowOff>
    </xdr:to>
    <xdr:cxnSp macro="">
      <xdr:nvCxnSpPr>
        <xdr:cNvPr id="351" name="直線コネクタ 350"/>
        <xdr:cNvCxnSpPr/>
      </xdr:nvCxnSpPr>
      <xdr:spPr>
        <a:xfrm flipV="1">
          <a:off x="7861300" y="9636018"/>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49460</xdr:rowOff>
    </xdr:from>
    <xdr:to>
      <xdr:col>41</xdr:col>
      <xdr:colOff>50800</xdr:colOff>
      <xdr:row>56</xdr:row>
      <xdr:rowOff>53238</xdr:rowOff>
    </xdr:to>
    <xdr:cxnSp macro="">
      <xdr:nvCxnSpPr>
        <xdr:cNvPr id="354" name="直線コネクタ 353"/>
        <xdr:cNvCxnSpPr/>
      </xdr:nvCxnSpPr>
      <xdr:spPr>
        <a:xfrm>
          <a:off x="6972300" y="9479210"/>
          <a:ext cx="889000" cy="1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129922</xdr:rowOff>
    </xdr:from>
    <xdr:to>
      <xdr:col>55</xdr:col>
      <xdr:colOff>50800</xdr:colOff>
      <xdr:row>56</xdr:row>
      <xdr:rowOff>60072</xdr:rowOff>
    </xdr:to>
    <xdr:sp macro="" textlink="">
      <xdr:nvSpPr>
        <xdr:cNvPr id="364" name="楕円 363"/>
        <xdr:cNvSpPr/>
      </xdr:nvSpPr>
      <xdr:spPr>
        <a:xfrm>
          <a:off x="10426700" y="95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152799</xdr:rowOff>
    </xdr:from>
    <xdr:ext cx="534377" cy="259045"/>
    <xdr:sp macro="" textlink="">
      <xdr:nvSpPr>
        <xdr:cNvPr id="365" name="農林水産業費該当値テキスト"/>
        <xdr:cNvSpPr txBox="1"/>
      </xdr:nvSpPr>
      <xdr:spPr>
        <a:xfrm>
          <a:off x="10528300" y="94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17154</xdr:rowOff>
    </xdr:from>
    <xdr:to>
      <xdr:col>50</xdr:col>
      <xdr:colOff>165100</xdr:colOff>
      <xdr:row>56</xdr:row>
      <xdr:rowOff>118754</xdr:rowOff>
    </xdr:to>
    <xdr:sp macro="" textlink="">
      <xdr:nvSpPr>
        <xdr:cNvPr id="366" name="楕円 365"/>
        <xdr:cNvSpPr/>
      </xdr:nvSpPr>
      <xdr:spPr>
        <a:xfrm>
          <a:off x="9588500" y="96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135281</xdr:rowOff>
    </xdr:from>
    <xdr:ext cx="534377" cy="259045"/>
    <xdr:sp macro="" textlink="">
      <xdr:nvSpPr>
        <xdr:cNvPr id="367" name="テキスト ボックス 366"/>
        <xdr:cNvSpPr txBox="1"/>
      </xdr:nvSpPr>
      <xdr:spPr>
        <a:xfrm>
          <a:off x="9372111" y="93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155468</xdr:rowOff>
    </xdr:from>
    <xdr:to>
      <xdr:col>46</xdr:col>
      <xdr:colOff>38100</xdr:colOff>
      <xdr:row>56</xdr:row>
      <xdr:rowOff>85618</xdr:rowOff>
    </xdr:to>
    <xdr:sp macro="" textlink="">
      <xdr:nvSpPr>
        <xdr:cNvPr id="368" name="楕円 367"/>
        <xdr:cNvSpPr/>
      </xdr:nvSpPr>
      <xdr:spPr>
        <a:xfrm>
          <a:off x="8699500" y="95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102145</xdr:rowOff>
    </xdr:from>
    <xdr:ext cx="534377" cy="259045"/>
    <xdr:sp macro="" textlink="">
      <xdr:nvSpPr>
        <xdr:cNvPr id="369" name="テキスト ボックス 368"/>
        <xdr:cNvSpPr txBox="1"/>
      </xdr:nvSpPr>
      <xdr:spPr>
        <a:xfrm>
          <a:off x="8483111" y="93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2438</xdr:rowOff>
    </xdr:from>
    <xdr:to>
      <xdr:col>41</xdr:col>
      <xdr:colOff>101600</xdr:colOff>
      <xdr:row>56</xdr:row>
      <xdr:rowOff>104038</xdr:rowOff>
    </xdr:to>
    <xdr:sp macro="" textlink="">
      <xdr:nvSpPr>
        <xdr:cNvPr id="370" name="楕円 369"/>
        <xdr:cNvSpPr/>
      </xdr:nvSpPr>
      <xdr:spPr>
        <a:xfrm>
          <a:off x="7810500" y="96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120565</xdr:rowOff>
    </xdr:from>
    <xdr:ext cx="534377" cy="259045"/>
    <xdr:sp macro="" textlink="">
      <xdr:nvSpPr>
        <xdr:cNvPr id="371" name="テキスト ボックス 370"/>
        <xdr:cNvSpPr txBox="1"/>
      </xdr:nvSpPr>
      <xdr:spPr>
        <a:xfrm>
          <a:off x="7594111" y="93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170110</xdr:rowOff>
    </xdr:from>
    <xdr:to>
      <xdr:col>36</xdr:col>
      <xdr:colOff>165100</xdr:colOff>
      <xdr:row>55</xdr:row>
      <xdr:rowOff>100260</xdr:rowOff>
    </xdr:to>
    <xdr:sp macro="" textlink="">
      <xdr:nvSpPr>
        <xdr:cNvPr id="372" name="楕円 371"/>
        <xdr:cNvSpPr/>
      </xdr:nvSpPr>
      <xdr:spPr>
        <a:xfrm>
          <a:off x="6921500" y="9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116787</xdr:rowOff>
    </xdr:from>
    <xdr:ext cx="534377" cy="259045"/>
    <xdr:sp macro="" textlink="">
      <xdr:nvSpPr>
        <xdr:cNvPr id="373" name="テキスト ボックス 372"/>
        <xdr:cNvSpPr txBox="1"/>
      </xdr:nvSpPr>
      <xdr:spPr>
        <a:xfrm>
          <a:off x="6705111" y="9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153124</xdr:rowOff>
    </xdr:from>
    <xdr:to>
      <xdr:col>55</xdr:col>
      <xdr:colOff>0</xdr:colOff>
      <xdr:row>76</xdr:row>
      <xdr:rowOff>22340</xdr:rowOff>
    </xdr:to>
    <xdr:cxnSp macro="">
      <xdr:nvCxnSpPr>
        <xdr:cNvPr id="402" name="直線コネクタ 401"/>
        <xdr:cNvCxnSpPr/>
      </xdr:nvCxnSpPr>
      <xdr:spPr>
        <a:xfrm flipV="1">
          <a:off x="9639300" y="13011874"/>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57138</xdr:rowOff>
    </xdr:from>
    <xdr:to>
      <xdr:col>50</xdr:col>
      <xdr:colOff>114300</xdr:colOff>
      <xdr:row>76</xdr:row>
      <xdr:rowOff>22340</xdr:rowOff>
    </xdr:to>
    <xdr:cxnSp macro="">
      <xdr:nvCxnSpPr>
        <xdr:cNvPr id="405" name="直線コネクタ 404"/>
        <xdr:cNvCxnSpPr/>
      </xdr:nvCxnSpPr>
      <xdr:spPr>
        <a:xfrm>
          <a:off x="8750300" y="12915888"/>
          <a:ext cx="8890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57138</xdr:rowOff>
    </xdr:from>
    <xdr:to>
      <xdr:col>45</xdr:col>
      <xdr:colOff>177800</xdr:colOff>
      <xdr:row>76</xdr:row>
      <xdr:rowOff>57595</xdr:rowOff>
    </xdr:to>
    <xdr:cxnSp macro="">
      <xdr:nvCxnSpPr>
        <xdr:cNvPr id="408" name="直線コネクタ 407"/>
        <xdr:cNvCxnSpPr/>
      </xdr:nvCxnSpPr>
      <xdr:spPr>
        <a:xfrm flipV="1">
          <a:off x="7861300" y="12915888"/>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13133</xdr:rowOff>
    </xdr:from>
    <xdr:to>
      <xdr:col>41</xdr:col>
      <xdr:colOff>50800</xdr:colOff>
      <xdr:row>76</xdr:row>
      <xdr:rowOff>57595</xdr:rowOff>
    </xdr:to>
    <xdr:cxnSp macro="">
      <xdr:nvCxnSpPr>
        <xdr:cNvPr id="411" name="直線コネクタ 410"/>
        <xdr:cNvCxnSpPr/>
      </xdr:nvCxnSpPr>
      <xdr:spPr>
        <a:xfrm>
          <a:off x="6972300" y="13043333"/>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3" name="テキスト ボックス 412"/>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5" name="テキスト ボックス 414"/>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102324</xdr:rowOff>
    </xdr:from>
    <xdr:to>
      <xdr:col>55</xdr:col>
      <xdr:colOff>50800</xdr:colOff>
      <xdr:row>76</xdr:row>
      <xdr:rowOff>32474</xdr:rowOff>
    </xdr:to>
    <xdr:sp macro="" textlink="">
      <xdr:nvSpPr>
        <xdr:cNvPr id="421" name="楕円 420"/>
        <xdr:cNvSpPr/>
      </xdr:nvSpPr>
      <xdr:spPr>
        <a:xfrm>
          <a:off x="10426700" y="129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125201</xdr:rowOff>
    </xdr:from>
    <xdr:ext cx="534377" cy="259045"/>
    <xdr:sp macro="" textlink="">
      <xdr:nvSpPr>
        <xdr:cNvPr id="422" name="商工費該当値テキスト"/>
        <xdr:cNvSpPr txBox="1"/>
      </xdr:nvSpPr>
      <xdr:spPr>
        <a:xfrm>
          <a:off x="10528300" y="128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142989</xdr:rowOff>
    </xdr:from>
    <xdr:to>
      <xdr:col>50</xdr:col>
      <xdr:colOff>165100</xdr:colOff>
      <xdr:row>76</xdr:row>
      <xdr:rowOff>73140</xdr:rowOff>
    </xdr:to>
    <xdr:sp macro="" textlink="">
      <xdr:nvSpPr>
        <xdr:cNvPr id="423" name="楕円 422"/>
        <xdr:cNvSpPr/>
      </xdr:nvSpPr>
      <xdr:spPr>
        <a:xfrm>
          <a:off x="9588500" y="13001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89666</xdr:rowOff>
    </xdr:from>
    <xdr:ext cx="534377" cy="259045"/>
    <xdr:sp macro="" textlink="">
      <xdr:nvSpPr>
        <xdr:cNvPr id="424" name="テキスト ボックス 423"/>
        <xdr:cNvSpPr txBox="1"/>
      </xdr:nvSpPr>
      <xdr:spPr>
        <a:xfrm>
          <a:off x="9372111" y="127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6338</xdr:rowOff>
    </xdr:from>
    <xdr:to>
      <xdr:col>46</xdr:col>
      <xdr:colOff>38100</xdr:colOff>
      <xdr:row>75</xdr:row>
      <xdr:rowOff>107938</xdr:rowOff>
    </xdr:to>
    <xdr:sp macro="" textlink="">
      <xdr:nvSpPr>
        <xdr:cNvPr id="425" name="楕円 424"/>
        <xdr:cNvSpPr/>
      </xdr:nvSpPr>
      <xdr:spPr>
        <a:xfrm>
          <a:off x="8699500" y="12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124465</xdr:rowOff>
    </xdr:from>
    <xdr:ext cx="534377" cy="259045"/>
    <xdr:sp macro="" textlink="">
      <xdr:nvSpPr>
        <xdr:cNvPr id="426" name="テキスト ボックス 425"/>
        <xdr:cNvSpPr txBox="1"/>
      </xdr:nvSpPr>
      <xdr:spPr>
        <a:xfrm>
          <a:off x="8483111" y="126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6795</xdr:rowOff>
    </xdr:from>
    <xdr:to>
      <xdr:col>41</xdr:col>
      <xdr:colOff>101600</xdr:colOff>
      <xdr:row>76</xdr:row>
      <xdr:rowOff>108395</xdr:rowOff>
    </xdr:to>
    <xdr:sp macro="" textlink="">
      <xdr:nvSpPr>
        <xdr:cNvPr id="427" name="楕円 426"/>
        <xdr:cNvSpPr/>
      </xdr:nvSpPr>
      <xdr:spPr>
        <a:xfrm>
          <a:off x="7810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124921</xdr:rowOff>
    </xdr:from>
    <xdr:ext cx="534377" cy="259045"/>
    <xdr:sp macro="" textlink="">
      <xdr:nvSpPr>
        <xdr:cNvPr id="428" name="テキスト ボックス 427"/>
        <xdr:cNvSpPr txBox="1"/>
      </xdr:nvSpPr>
      <xdr:spPr>
        <a:xfrm>
          <a:off x="7594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133782</xdr:rowOff>
    </xdr:from>
    <xdr:to>
      <xdr:col>36</xdr:col>
      <xdr:colOff>165100</xdr:colOff>
      <xdr:row>76</xdr:row>
      <xdr:rowOff>63931</xdr:rowOff>
    </xdr:to>
    <xdr:sp macro="" textlink="">
      <xdr:nvSpPr>
        <xdr:cNvPr id="429" name="楕円 428"/>
        <xdr:cNvSpPr/>
      </xdr:nvSpPr>
      <xdr:spPr>
        <a:xfrm>
          <a:off x="6921500" y="12992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80459</xdr:rowOff>
    </xdr:from>
    <xdr:ext cx="534377" cy="259045"/>
    <xdr:sp macro="" textlink="">
      <xdr:nvSpPr>
        <xdr:cNvPr id="430" name="テキスト ボックス 429"/>
        <xdr:cNvSpPr txBox="1"/>
      </xdr:nvSpPr>
      <xdr:spPr>
        <a:xfrm>
          <a:off x="6705111" y="127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131800</xdr:rowOff>
    </xdr:from>
    <xdr:to>
      <xdr:col>55</xdr:col>
      <xdr:colOff>0</xdr:colOff>
      <xdr:row>97</xdr:row>
      <xdr:rowOff>149859</xdr:rowOff>
    </xdr:to>
    <xdr:cxnSp macro="">
      <xdr:nvCxnSpPr>
        <xdr:cNvPr id="455" name="直線コネクタ 454"/>
        <xdr:cNvCxnSpPr/>
      </xdr:nvCxnSpPr>
      <xdr:spPr>
        <a:xfrm flipV="1">
          <a:off x="9639300" y="16762450"/>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149859</xdr:rowOff>
    </xdr:from>
    <xdr:to>
      <xdr:col>50</xdr:col>
      <xdr:colOff>114300</xdr:colOff>
      <xdr:row>97</xdr:row>
      <xdr:rowOff>164182</xdr:rowOff>
    </xdr:to>
    <xdr:cxnSp macro="">
      <xdr:nvCxnSpPr>
        <xdr:cNvPr id="458" name="直線コネクタ 457"/>
        <xdr:cNvCxnSpPr/>
      </xdr:nvCxnSpPr>
      <xdr:spPr>
        <a:xfrm flipV="1">
          <a:off x="8750300" y="16780509"/>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164182</xdr:rowOff>
    </xdr:from>
    <xdr:to>
      <xdr:col>45</xdr:col>
      <xdr:colOff>177800</xdr:colOff>
      <xdr:row>97</xdr:row>
      <xdr:rowOff>164440</xdr:rowOff>
    </xdr:to>
    <xdr:cxnSp macro="">
      <xdr:nvCxnSpPr>
        <xdr:cNvPr id="461" name="直線コネクタ 460"/>
        <xdr:cNvCxnSpPr/>
      </xdr:nvCxnSpPr>
      <xdr:spPr>
        <a:xfrm flipV="1">
          <a:off x="7861300" y="1679483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160857</xdr:rowOff>
    </xdr:from>
    <xdr:to>
      <xdr:col>41</xdr:col>
      <xdr:colOff>50800</xdr:colOff>
      <xdr:row>97</xdr:row>
      <xdr:rowOff>164440</xdr:rowOff>
    </xdr:to>
    <xdr:cxnSp macro="">
      <xdr:nvCxnSpPr>
        <xdr:cNvPr id="464" name="直線コネクタ 463"/>
        <xdr:cNvCxnSpPr/>
      </xdr:nvCxnSpPr>
      <xdr:spPr>
        <a:xfrm>
          <a:off x="6972300" y="16791507"/>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6" name="テキスト ボックス 465"/>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81000</xdr:rowOff>
    </xdr:from>
    <xdr:to>
      <xdr:col>55</xdr:col>
      <xdr:colOff>50800</xdr:colOff>
      <xdr:row>98</xdr:row>
      <xdr:rowOff>11150</xdr:rowOff>
    </xdr:to>
    <xdr:sp macro="" textlink="">
      <xdr:nvSpPr>
        <xdr:cNvPr id="474" name="楕円 473"/>
        <xdr:cNvSpPr/>
      </xdr:nvSpPr>
      <xdr:spPr>
        <a:xfrm>
          <a:off x="10426700" y="167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40377</xdr:rowOff>
    </xdr:from>
    <xdr:ext cx="599010" cy="259045"/>
    <xdr:sp macro="" textlink="">
      <xdr:nvSpPr>
        <xdr:cNvPr id="475" name="土木費該当値テキスト"/>
        <xdr:cNvSpPr txBox="1"/>
      </xdr:nvSpPr>
      <xdr:spPr>
        <a:xfrm>
          <a:off x="10528300" y="164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99059</xdr:rowOff>
    </xdr:from>
    <xdr:to>
      <xdr:col>50</xdr:col>
      <xdr:colOff>165100</xdr:colOff>
      <xdr:row>98</xdr:row>
      <xdr:rowOff>29209</xdr:rowOff>
    </xdr:to>
    <xdr:sp macro="" textlink="">
      <xdr:nvSpPr>
        <xdr:cNvPr id="476" name="楕円 475"/>
        <xdr:cNvSpPr/>
      </xdr:nvSpPr>
      <xdr:spPr>
        <a:xfrm>
          <a:off x="9588500" y="167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45736</xdr:rowOff>
    </xdr:from>
    <xdr:ext cx="534377" cy="259045"/>
    <xdr:sp macro="" textlink="">
      <xdr:nvSpPr>
        <xdr:cNvPr id="477" name="テキスト ボックス 476"/>
        <xdr:cNvSpPr txBox="1"/>
      </xdr:nvSpPr>
      <xdr:spPr>
        <a:xfrm>
          <a:off x="9372111" y="165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113382</xdr:rowOff>
    </xdr:from>
    <xdr:to>
      <xdr:col>46</xdr:col>
      <xdr:colOff>38100</xdr:colOff>
      <xdr:row>98</xdr:row>
      <xdr:rowOff>43532</xdr:rowOff>
    </xdr:to>
    <xdr:sp macro="" textlink="">
      <xdr:nvSpPr>
        <xdr:cNvPr id="478" name="楕円 477"/>
        <xdr:cNvSpPr/>
      </xdr:nvSpPr>
      <xdr:spPr>
        <a:xfrm>
          <a:off x="8699500" y="167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34659</xdr:rowOff>
    </xdr:from>
    <xdr:ext cx="534377" cy="259045"/>
    <xdr:sp macro="" textlink="">
      <xdr:nvSpPr>
        <xdr:cNvPr id="479" name="テキスト ボックス 478"/>
        <xdr:cNvSpPr txBox="1"/>
      </xdr:nvSpPr>
      <xdr:spPr>
        <a:xfrm>
          <a:off x="8483111" y="16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113640</xdr:rowOff>
    </xdr:from>
    <xdr:to>
      <xdr:col>41</xdr:col>
      <xdr:colOff>101600</xdr:colOff>
      <xdr:row>98</xdr:row>
      <xdr:rowOff>43790</xdr:rowOff>
    </xdr:to>
    <xdr:sp macro="" textlink="">
      <xdr:nvSpPr>
        <xdr:cNvPr id="480" name="楕円 479"/>
        <xdr:cNvSpPr/>
      </xdr:nvSpPr>
      <xdr:spPr>
        <a:xfrm>
          <a:off x="7810500" y="167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60317</xdr:rowOff>
    </xdr:from>
    <xdr:ext cx="534377" cy="259045"/>
    <xdr:sp macro="" textlink="">
      <xdr:nvSpPr>
        <xdr:cNvPr id="481" name="テキスト ボックス 480"/>
        <xdr:cNvSpPr txBox="1"/>
      </xdr:nvSpPr>
      <xdr:spPr>
        <a:xfrm>
          <a:off x="7594111" y="165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110057</xdr:rowOff>
    </xdr:from>
    <xdr:to>
      <xdr:col>36</xdr:col>
      <xdr:colOff>165100</xdr:colOff>
      <xdr:row>98</xdr:row>
      <xdr:rowOff>40207</xdr:rowOff>
    </xdr:to>
    <xdr:sp macro="" textlink="">
      <xdr:nvSpPr>
        <xdr:cNvPr id="482" name="楕円 481"/>
        <xdr:cNvSpPr/>
      </xdr:nvSpPr>
      <xdr:spPr>
        <a:xfrm>
          <a:off x="6921500" y="167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56734</xdr:rowOff>
    </xdr:from>
    <xdr:ext cx="534377" cy="259045"/>
    <xdr:sp macro="" textlink="">
      <xdr:nvSpPr>
        <xdr:cNvPr id="483" name="テキスト ボックス 482"/>
        <xdr:cNvSpPr txBox="1"/>
      </xdr:nvSpPr>
      <xdr:spPr>
        <a:xfrm>
          <a:off x="6705111" y="165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31784</xdr:rowOff>
    </xdr:from>
    <xdr:to>
      <xdr:col>85</xdr:col>
      <xdr:colOff>127000</xdr:colOff>
      <xdr:row>36</xdr:row>
      <xdr:rowOff>112235</xdr:rowOff>
    </xdr:to>
    <xdr:cxnSp macro="">
      <xdr:nvCxnSpPr>
        <xdr:cNvPr id="514" name="直線コネクタ 513"/>
        <xdr:cNvCxnSpPr/>
      </xdr:nvCxnSpPr>
      <xdr:spPr>
        <a:xfrm>
          <a:off x="15481300" y="5861084"/>
          <a:ext cx="838200" cy="4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31784</xdr:rowOff>
    </xdr:from>
    <xdr:to>
      <xdr:col>81</xdr:col>
      <xdr:colOff>50800</xdr:colOff>
      <xdr:row>35</xdr:row>
      <xdr:rowOff>37271</xdr:rowOff>
    </xdr:to>
    <xdr:cxnSp macro="">
      <xdr:nvCxnSpPr>
        <xdr:cNvPr id="517" name="直線コネクタ 516"/>
        <xdr:cNvCxnSpPr/>
      </xdr:nvCxnSpPr>
      <xdr:spPr>
        <a:xfrm flipV="1">
          <a:off x="14592300" y="5861084"/>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37271</xdr:rowOff>
    </xdr:from>
    <xdr:to>
      <xdr:col>76</xdr:col>
      <xdr:colOff>114300</xdr:colOff>
      <xdr:row>36</xdr:row>
      <xdr:rowOff>158559</xdr:rowOff>
    </xdr:to>
    <xdr:cxnSp macro="">
      <xdr:nvCxnSpPr>
        <xdr:cNvPr id="520" name="直線コネクタ 519"/>
        <xdr:cNvCxnSpPr/>
      </xdr:nvCxnSpPr>
      <xdr:spPr>
        <a:xfrm flipV="1">
          <a:off x="13703300" y="6038021"/>
          <a:ext cx="889000" cy="2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158559</xdr:rowOff>
    </xdr:from>
    <xdr:to>
      <xdr:col>71</xdr:col>
      <xdr:colOff>177800</xdr:colOff>
      <xdr:row>36</xdr:row>
      <xdr:rowOff>165940</xdr:rowOff>
    </xdr:to>
    <xdr:cxnSp macro="">
      <xdr:nvCxnSpPr>
        <xdr:cNvPr id="523" name="直線コネクタ 522"/>
        <xdr:cNvCxnSpPr/>
      </xdr:nvCxnSpPr>
      <xdr:spPr>
        <a:xfrm flipV="1">
          <a:off x="12814300" y="6330759"/>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61435</xdr:rowOff>
    </xdr:from>
    <xdr:to>
      <xdr:col>85</xdr:col>
      <xdr:colOff>177800</xdr:colOff>
      <xdr:row>36</xdr:row>
      <xdr:rowOff>163035</xdr:rowOff>
    </xdr:to>
    <xdr:sp macro="" textlink="">
      <xdr:nvSpPr>
        <xdr:cNvPr id="533" name="楕円 532"/>
        <xdr:cNvSpPr/>
      </xdr:nvSpPr>
      <xdr:spPr>
        <a:xfrm>
          <a:off x="16268700" y="62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84312</xdr:rowOff>
    </xdr:from>
    <xdr:ext cx="534377" cy="259045"/>
    <xdr:sp macro="" textlink="">
      <xdr:nvSpPr>
        <xdr:cNvPr id="534" name="消防費該当値テキスト"/>
        <xdr:cNvSpPr txBox="1"/>
      </xdr:nvSpPr>
      <xdr:spPr>
        <a:xfrm>
          <a:off x="16370300" y="60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152434</xdr:rowOff>
    </xdr:from>
    <xdr:to>
      <xdr:col>81</xdr:col>
      <xdr:colOff>101600</xdr:colOff>
      <xdr:row>34</xdr:row>
      <xdr:rowOff>82584</xdr:rowOff>
    </xdr:to>
    <xdr:sp macro="" textlink="">
      <xdr:nvSpPr>
        <xdr:cNvPr id="535" name="楕円 534"/>
        <xdr:cNvSpPr/>
      </xdr:nvSpPr>
      <xdr:spPr>
        <a:xfrm>
          <a:off x="15430500" y="5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99111</xdr:rowOff>
    </xdr:from>
    <xdr:ext cx="534377" cy="259045"/>
    <xdr:sp macro="" textlink="">
      <xdr:nvSpPr>
        <xdr:cNvPr id="536" name="テキスト ボックス 535"/>
        <xdr:cNvSpPr txBox="1"/>
      </xdr:nvSpPr>
      <xdr:spPr>
        <a:xfrm>
          <a:off x="15214111" y="5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157921</xdr:rowOff>
    </xdr:from>
    <xdr:to>
      <xdr:col>76</xdr:col>
      <xdr:colOff>165100</xdr:colOff>
      <xdr:row>35</xdr:row>
      <xdr:rowOff>88071</xdr:rowOff>
    </xdr:to>
    <xdr:sp macro="" textlink="">
      <xdr:nvSpPr>
        <xdr:cNvPr id="537" name="楕円 536"/>
        <xdr:cNvSpPr/>
      </xdr:nvSpPr>
      <xdr:spPr>
        <a:xfrm>
          <a:off x="14541500" y="5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104598</xdr:rowOff>
    </xdr:from>
    <xdr:ext cx="534377" cy="259045"/>
    <xdr:sp macro="" textlink="">
      <xdr:nvSpPr>
        <xdr:cNvPr id="538" name="テキスト ボックス 537"/>
        <xdr:cNvSpPr txBox="1"/>
      </xdr:nvSpPr>
      <xdr:spPr>
        <a:xfrm>
          <a:off x="14325111" y="57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107759</xdr:rowOff>
    </xdr:from>
    <xdr:to>
      <xdr:col>72</xdr:col>
      <xdr:colOff>38100</xdr:colOff>
      <xdr:row>37</xdr:row>
      <xdr:rowOff>37909</xdr:rowOff>
    </xdr:to>
    <xdr:sp macro="" textlink="">
      <xdr:nvSpPr>
        <xdr:cNvPr id="539" name="楕円 538"/>
        <xdr:cNvSpPr/>
      </xdr:nvSpPr>
      <xdr:spPr>
        <a:xfrm>
          <a:off x="136525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29036</xdr:rowOff>
    </xdr:from>
    <xdr:ext cx="534377" cy="259045"/>
    <xdr:sp macro="" textlink="">
      <xdr:nvSpPr>
        <xdr:cNvPr id="540" name="テキスト ボックス 539"/>
        <xdr:cNvSpPr txBox="1"/>
      </xdr:nvSpPr>
      <xdr:spPr>
        <a:xfrm>
          <a:off x="13436111" y="63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115140</xdr:rowOff>
    </xdr:from>
    <xdr:to>
      <xdr:col>67</xdr:col>
      <xdr:colOff>101600</xdr:colOff>
      <xdr:row>37</xdr:row>
      <xdr:rowOff>45290</xdr:rowOff>
    </xdr:to>
    <xdr:sp macro="" textlink="">
      <xdr:nvSpPr>
        <xdr:cNvPr id="541" name="楕円 540"/>
        <xdr:cNvSpPr/>
      </xdr:nvSpPr>
      <xdr:spPr>
        <a:xfrm>
          <a:off x="12763500" y="6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36417</xdr:rowOff>
    </xdr:from>
    <xdr:ext cx="534377" cy="259045"/>
    <xdr:sp macro="" textlink="">
      <xdr:nvSpPr>
        <xdr:cNvPr id="542" name="テキスト ボックス 541"/>
        <xdr:cNvSpPr txBox="1"/>
      </xdr:nvSpPr>
      <xdr:spPr>
        <a:xfrm>
          <a:off x="12547111" y="63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164643</xdr:rowOff>
    </xdr:from>
    <xdr:to>
      <xdr:col>85</xdr:col>
      <xdr:colOff>127000</xdr:colOff>
      <xdr:row>56</xdr:row>
      <xdr:rowOff>67513</xdr:rowOff>
    </xdr:to>
    <xdr:cxnSp macro="">
      <xdr:nvCxnSpPr>
        <xdr:cNvPr id="572" name="直線コネクタ 571"/>
        <xdr:cNvCxnSpPr/>
      </xdr:nvCxnSpPr>
      <xdr:spPr>
        <a:xfrm flipV="1">
          <a:off x="15481300" y="9422943"/>
          <a:ext cx="838200" cy="2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61481</xdr:rowOff>
    </xdr:from>
    <xdr:to>
      <xdr:col>81</xdr:col>
      <xdr:colOff>50800</xdr:colOff>
      <xdr:row>56</xdr:row>
      <xdr:rowOff>67513</xdr:rowOff>
    </xdr:to>
    <xdr:cxnSp macro="">
      <xdr:nvCxnSpPr>
        <xdr:cNvPr id="575" name="直線コネクタ 574"/>
        <xdr:cNvCxnSpPr/>
      </xdr:nvCxnSpPr>
      <xdr:spPr>
        <a:xfrm>
          <a:off x="14592300" y="96626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58001</xdr:rowOff>
    </xdr:from>
    <xdr:to>
      <xdr:col>76</xdr:col>
      <xdr:colOff>114300</xdr:colOff>
      <xdr:row>56</xdr:row>
      <xdr:rowOff>61481</xdr:rowOff>
    </xdr:to>
    <xdr:cxnSp macro="">
      <xdr:nvCxnSpPr>
        <xdr:cNvPr id="578" name="直線コネクタ 577"/>
        <xdr:cNvCxnSpPr/>
      </xdr:nvCxnSpPr>
      <xdr:spPr>
        <a:xfrm>
          <a:off x="13703300" y="9659201"/>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58001</xdr:rowOff>
    </xdr:from>
    <xdr:to>
      <xdr:col>71</xdr:col>
      <xdr:colOff>177800</xdr:colOff>
      <xdr:row>56</xdr:row>
      <xdr:rowOff>156273</xdr:rowOff>
    </xdr:to>
    <xdr:cxnSp macro="">
      <xdr:nvCxnSpPr>
        <xdr:cNvPr id="581" name="直線コネクタ 580"/>
        <xdr:cNvCxnSpPr/>
      </xdr:nvCxnSpPr>
      <xdr:spPr>
        <a:xfrm flipV="1">
          <a:off x="12814300" y="9659201"/>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3" name="テキスト ボックス 582"/>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5" name="テキスト ボックス 584"/>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113843</xdr:rowOff>
    </xdr:from>
    <xdr:to>
      <xdr:col>85</xdr:col>
      <xdr:colOff>177800</xdr:colOff>
      <xdr:row>55</xdr:row>
      <xdr:rowOff>43993</xdr:rowOff>
    </xdr:to>
    <xdr:sp macro="" textlink="">
      <xdr:nvSpPr>
        <xdr:cNvPr id="591" name="楕円 590"/>
        <xdr:cNvSpPr/>
      </xdr:nvSpPr>
      <xdr:spPr>
        <a:xfrm>
          <a:off x="16268700" y="93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136720</xdr:rowOff>
    </xdr:from>
    <xdr:ext cx="534377" cy="259045"/>
    <xdr:sp macro="" textlink="">
      <xdr:nvSpPr>
        <xdr:cNvPr id="592" name="教育費該当値テキスト"/>
        <xdr:cNvSpPr txBox="1"/>
      </xdr:nvSpPr>
      <xdr:spPr>
        <a:xfrm>
          <a:off x="16370300" y="92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16713</xdr:rowOff>
    </xdr:from>
    <xdr:to>
      <xdr:col>81</xdr:col>
      <xdr:colOff>101600</xdr:colOff>
      <xdr:row>56</xdr:row>
      <xdr:rowOff>118313</xdr:rowOff>
    </xdr:to>
    <xdr:sp macro="" textlink="">
      <xdr:nvSpPr>
        <xdr:cNvPr id="593" name="楕円 592"/>
        <xdr:cNvSpPr/>
      </xdr:nvSpPr>
      <xdr:spPr>
        <a:xfrm>
          <a:off x="15430500" y="96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134840</xdr:rowOff>
    </xdr:from>
    <xdr:ext cx="534377" cy="259045"/>
    <xdr:sp macro="" textlink="">
      <xdr:nvSpPr>
        <xdr:cNvPr id="594" name="テキスト ボックス 593"/>
        <xdr:cNvSpPr txBox="1"/>
      </xdr:nvSpPr>
      <xdr:spPr>
        <a:xfrm>
          <a:off x="15214111" y="9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10681</xdr:rowOff>
    </xdr:from>
    <xdr:to>
      <xdr:col>76</xdr:col>
      <xdr:colOff>165100</xdr:colOff>
      <xdr:row>56</xdr:row>
      <xdr:rowOff>112281</xdr:rowOff>
    </xdr:to>
    <xdr:sp macro="" textlink="">
      <xdr:nvSpPr>
        <xdr:cNvPr id="595" name="楕円 594"/>
        <xdr:cNvSpPr/>
      </xdr:nvSpPr>
      <xdr:spPr>
        <a:xfrm>
          <a:off x="14541500" y="96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128808</xdr:rowOff>
    </xdr:from>
    <xdr:ext cx="534377" cy="259045"/>
    <xdr:sp macro="" textlink="">
      <xdr:nvSpPr>
        <xdr:cNvPr id="596" name="テキスト ボックス 59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7201</xdr:rowOff>
    </xdr:from>
    <xdr:to>
      <xdr:col>72</xdr:col>
      <xdr:colOff>38100</xdr:colOff>
      <xdr:row>56</xdr:row>
      <xdr:rowOff>108801</xdr:rowOff>
    </xdr:to>
    <xdr:sp macro="" textlink="">
      <xdr:nvSpPr>
        <xdr:cNvPr id="597" name="楕円 596"/>
        <xdr:cNvSpPr/>
      </xdr:nvSpPr>
      <xdr:spPr>
        <a:xfrm>
          <a:off x="13652500" y="96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125328</xdr:rowOff>
    </xdr:from>
    <xdr:ext cx="534377" cy="259045"/>
    <xdr:sp macro="" textlink="">
      <xdr:nvSpPr>
        <xdr:cNvPr id="598" name="テキスト ボックス 597"/>
        <xdr:cNvSpPr txBox="1"/>
      </xdr:nvSpPr>
      <xdr:spPr>
        <a:xfrm>
          <a:off x="13436111" y="93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105473</xdr:rowOff>
    </xdr:from>
    <xdr:to>
      <xdr:col>67</xdr:col>
      <xdr:colOff>101600</xdr:colOff>
      <xdr:row>57</xdr:row>
      <xdr:rowOff>35623</xdr:rowOff>
    </xdr:to>
    <xdr:sp macro="" textlink="">
      <xdr:nvSpPr>
        <xdr:cNvPr id="599" name="楕円 598"/>
        <xdr:cNvSpPr/>
      </xdr:nvSpPr>
      <xdr:spPr>
        <a:xfrm>
          <a:off x="12763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52150</xdr:rowOff>
    </xdr:from>
    <xdr:ext cx="534377" cy="259045"/>
    <xdr:sp macro="" textlink="">
      <xdr:nvSpPr>
        <xdr:cNvPr id="600" name="テキスト ボックス 599"/>
        <xdr:cNvSpPr txBox="1"/>
      </xdr:nvSpPr>
      <xdr:spPr>
        <a:xfrm>
          <a:off x="12547111" y="94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80003</xdr:rowOff>
    </xdr:from>
    <xdr:to>
      <xdr:col>85</xdr:col>
      <xdr:colOff>127000</xdr:colOff>
      <xdr:row>79</xdr:row>
      <xdr:rowOff>98879</xdr:rowOff>
    </xdr:to>
    <xdr:cxnSp macro="">
      <xdr:nvCxnSpPr>
        <xdr:cNvPr id="631" name="直線コネクタ 630"/>
        <xdr:cNvCxnSpPr/>
      </xdr:nvCxnSpPr>
      <xdr:spPr>
        <a:xfrm flipV="1">
          <a:off x="15481300" y="13624553"/>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5403</xdr:rowOff>
    </xdr:from>
    <xdr:to>
      <xdr:col>81</xdr:col>
      <xdr:colOff>50800</xdr:colOff>
      <xdr:row>79</xdr:row>
      <xdr:rowOff>98879</xdr:rowOff>
    </xdr:to>
    <xdr:cxnSp macro="">
      <xdr:nvCxnSpPr>
        <xdr:cNvPr id="634" name="直線コネクタ 633"/>
        <xdr:cNvCxnSpPr/>
      </xdr:nvCxnSpPr>
      <xdr:spPr>
        <a:xfrm>
          <a:off x="14592300" y="13549953"/>
          <a:ext cx="889000" cy="9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5403</xdr:rowOff>
    </xdr:from>
    <xdr:to>
      <xdr:col>76</xdr:col>
      <xdr:colOff>114300</xdr:colOff>
      <xdr:row>79</xdr:row>
      <xdr:rowOff>48608</xdr:rowOff>
    </xdr:to>
    <xdr:cxnSp macro="">
      <xdr:nvCxnSpPr>
        <xdr:cNvPr id="637" name="直線コネクタ 636"/>
        <xdr:cNvCxnSpPr/>
      </xdr:nvCxnSpPr>
      <xdr:spPr>
        <a:xfrm flipV="1">
          <a:off x="13703300" y="135499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39" name="テキスト ボックス 638"/>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48608</xdr:rowOff>
    </xdr:from>
    <xdr:to>
      <xdr:col>71</xdr:col>
      <xdr:colOff>177800</xdr:colOff>
      <xdr:row>79</xdr:row>
      <xdr:rowOff>76335</xdr:rowOff>
    </xdr:to>
    <xdr:cxnSp macro="">
      <xdr:nvCxnSpPr>
        <xdr:cNvPr id="640" name="直線コネクタ 639"/>
        <xdr:cNvCxnSpPr/>
      </xdr:nvCxnSpPr>
      <xdr:spPr>
        <a:xfrm flipV="1">
          <a:off x="12814300" y="13593158"/>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29203</xdr:rowOff>
    </xdr:from>
    <xdr:to>
      <xdr:col>85</xdr:col>
      <xdr:colOff>177800</xdr:colOff>
      <xdr:row>79</xdr:row>
      <xdr:rowOff>130803</xdr:rowOff>
    </xdr:to>
    <xdr:sp macro="" textlink="">
      <xdr:nvSpPr>
        <xdr:cNvPr id="650" name="楕円 649"/>
        <xdr:cNvSpPr/>
      </xdr:nvSpPr>
      <xdr:spPr>
        <a:xfrm>
          <a:off x="16268700" y="13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126053</xdr:rowOff>
    </xdr:from>
    <xdr:to>
      <xdr:col>76</xdr:col>
      <xdr:colOff>165100</xdr:colOff>
      <xdr:row>79</xdr:row>
      <xdr:rowOff>56203</xdr:rowOff>
    </xdr:to>
    <xdr:sp macro="" textlink="">
      <xdr:nvSpPr>
        <xdr:cNvPr id="654" name="楕円 653"/>
        <xdr:cNvSpPr/>
      </xdr:nvSpPr>
      <xdr:spPr>
        <a:xfrm>
          <a:off x="14541500" y="134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72730</xdr:rowOff>
    </xdr:from>
    <xdr:ext cx="469744" cy="259045"/>
    <xdr:sp macro="" textlink="">
      <xdr:nvSpPr>
        <xdr:cNvPr id="655" name="テキスト ボックス 654"/>
        <xdr:cNvSpPr txBox="1"/>
      </xdr:nvSpPr>
      <xdr:spPr>
        <a:xfrm>
          <a:off x="14357428" y="1327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169258</xdr:rowOff>
    </xdr:from>
    <xdr:to>
      <xdr:col>72</xdr:col>
      <xdr:colOff>38100</xdr:colOff>
      <xdr:row>79</xdr:row>
      <xdr:rowOff>99408</xdr:rowOff>
    </xdr:to>
    <xdr:sp macro="" textlink="">
      <xdr:nvSpPr>
        <xdr:cNvPr id="656" name="楕円 655"/>
        <xdr:cNvSpPr/>
      </xdr:nvSpPr>
      <xdr:spPr>
        <a:xfrm>
          <a:off x="13652500" y="135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90535</xdr:rowOff>
    </xdr:from>
    <xdr:ext cx="469744" cy="259045"/>
    <xdr:sp macro="" textlink="">
      <xdr:nvSpPr>
        <xdr:cNvPr id="657" name="テキスト ボックス 656"/>
        <xdr:cNvSpPr txBox="1"/>
      </xdr:nvSpPr>
      <xdr:spPr>
        <a:xfrm>
          <a:off x="13468428" y="1363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25535</xdr:rowOff>
    </xdr:from>
    <xdr:to>
      <xdr:col>67</xdr:col>
      <xdr:colOff>101600</xdr:colOff>
      <xdr:row>79</xdr:row>
      <xdr:rowOff>127135</xdr:rowOff>
    </xdr:to>
    <xdr:sp macro="" textlink="">
      <xdr:nvSpPr>
        <xdr:cNvPr id="658" name="楕円 657"/>
        <xdr:cNvSpPr/>
      </xdr:nvSpPr>
      <xdr:spPr>
        <a:xfrm>
          <a:off x="12763500" y="13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118262</xdr:rowOff>
    </xdr:from>
    <xdr:ext cx="469744" cy="259045"/>
    <xdr:sp macro="" textlink="">
      <xdr:nvSpPr>
        <xdr:cNvPr id="659" name="テキスト ボックス 658"/>
        <xdr:cNvSpPr txBox="1"/>
      </xdr:nvSpPr>
      <xdr:spPr>
        <a:xfrm>
          <a:off x="12579428" y="13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88784</xdr:rowOff>
    </xdr:from>
    <xdr:to>
      <xdr:col>85</xdr:col>
      <xdr:colOff>127000</xdr:colOff>
      <xdr:row>94</xdr:row>
      <xdr:rowOff>131364</xdr:rowOff>
    </xdr:to>
    <xdr:cxnSp macro="">
      <xdr:nvCxnSpPr>
        <xdr:cNvPr id="688" name="直線コネクタ 687"/>
        <xdr:cNvCxnSpPr/>
      </xdr:nvCxnSpPr>
      <xdr:spPr>
        <a:xfrm>
          <a:off x="15481300" y="16205084"/>
          <a:ext cx="8382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37097</xdr:rowOff>
    </xdr:from>
    <xdr:to>
      <xdr:col>81</xdr:col>
      <xdr:colOff>50800</xdr:colOff>
      <xdr:row>94</xdr:row>
      <xdr:rowOff>88784</xdr:rowOff>
    </xdr:to>
    <xdr:cxnSp macro="">
      <xdr:nvCxnSpPr>
        <xdr:cNvPr id="691" name="直線コネクタ 690"/>
        <xdr:cNvCxnSpPr/>
      </xdr:nvCxnSpPr>
      <xdr:spPr>
        <a:xfrm>
          <a:off x="14592300" y="16153397"/>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14953</xdr:rowOff>
    </xdr:from>
    <xdr:to>
      <xdr:col>76</xdr:col>
      <xdr:colOff>114300</xdr:colOff>
      <xdr:row>94</xdr:row>
      <xdr:rowOff>37097</xdr:rowOff>
    </xdr:to>
    <xdr:cxnSp macro="">
      <xdr:nvCxnSpPr>
        <xdr:cNvPr id="694" name="直線コネクタ 693"/>
        <xdr:cNvCxnSpPr/>
      </xdr:nvCxnSpPr>
      <xdr:spPr>
        <a:xfrm>
          <a:off x="13703300" y="16131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14953</xdr:rowOff>
    </xdr:from>
    <xdr:to>
      <xdr:col>71</xdr:col>
      <xdr:colOff>177800</xdr:colOff>
      <xdr:row>94</xdr:row>
      <xdr:rowOff>19807</xdr:rowOff>
    </xdr:to>
    <xdr:cxnSp macro="">
      <xdr:nvCxnSpPr>
        <xdr:cNvPr id="697" name="直線コネクタ 696"/>
        <xdr:cNvCxnSpPr/>
      </xdr:nvCxnSpPr>
      <xdr:spPr>
        <a:xfrm flipV="1">
          <a:off x="12814300" y="16131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699" name="テキスト ボックス 698"/>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1" name="テキスト ボックス 700"/>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80564</xdr:rowOff>
    </xdr:from>
    <xdr:to>
      <xdr:col>85</xdr:col>
      <xdr:colOff>177800</xdr:colOff>
      <xdr:row>95</xdr:row>
      <xdr:rowOff>10714</xdr:rowOff>
    </xdr:to>
    <xdr:sp macro="" textlink="">
      <xdr:nvSpPr>
        <xdr:cNvPr id="707" name="楕円 706"/>
        <xdr:cNvSpPr/>
      </xdr:nvSpPr>
      <xdr:spPr>
        <a:xfrm>
          <a:off x="16268700" y="161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103441</xdr:rowOff>
    </xdr:from>
    <xdr:ext cx="599010" cy="259045"/>
    <xdr:sp macro="" textlink="">
      <xdr:nvSpPr>
        <xdr:cNvPr id="708" name="公債費該当値テキスト"/>
        <xdr:cNvSpPr txBox="1"/>
      </xdr:nvSpPr>
      <xdr:spPr>
        <a:xfrm>
          <a:off x="16370300" y="160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37984</xdr:rowOff>
    </xdr:from>
    <xdr:to>
      <xdr:col>81</xdr:col>
      <xdr:colOff>101600</xdr:colOff>
      <xdr:row>94</xdr:row>
      <xdr:rowOff>139584</xdr:rowOff>
    </xdr:to>
    <xdr:sp macro="" textlink="">
      <xdr:nvSpPr>
        <xdr:cNvPr id="709" name="楕円 708"/>
        <xdr:cNvSpPr/>
      </xdr:nvSpPr>
      <xdr:spPr>
        <a:xfrm>
          <a:off x="15430500" y="161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156111</xdr:rowOff>
    </xdr:from>
    <xdr:ext cx="599010" cy="259045"/>
    <xdr:sp macro="" textlink="">
      <xdr:nvSpPr>
        <xdr:cNvPr id="710" name="テキスト ボックス 709"/>
        <xdr:cNvSpPr txBox="1"/>
      </xdr:nvSpPr>
      <xdr:spPr>
        <a:xfrm>
          <a:off x="15181795" y="159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157747</xdr:rowOff>
    </xdr:from>
    <xdr:to>
      <xdr:col>76</xdr:col>
      <xdr:colOff>165100</xdr:colOff>
      <xdr:row>94</xdr:row>
      <xdr:rowOff>87897</xdr:rowOff>
    </xdr:to>
    <xdr:sp macro="" textlink="">
      <xdr:nvSpPr>
        <xdr:cNvPr id="711" name="楕円 710"/>
        <xdr:cNvSpPr/>
      </xdr:nvSpPr>
      <xdr:spPr>
        <a:xfrm>
          <a:off x="14541500" y="16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104424</xdr:rowOff>
    </xdr:from>
    <xdr:ext cx="599010" cy="259045"/>
    <xdr:sp macro="" textlink="">
      <xdr:nvSpPr>
        <xdr:cNvPr id="712" name="テキスト ボックス 711"/>
        <xdr:cNvSpPr txBox="1"/>
      </xdr:nvSpPr>
      <xdr:spPr>
        <a:xfrm>
          <a:off x="14292795" y="158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135603</xdr:rowOff>
    </xdr:from>
    <xdr:to>
      <xdr:col>72</xdr:col>
      <xdr:colOff>38100</xdr:colOff>
      <xdr:row>94</xdr:row>
      <xdr:rowOff>65753</xdr:rowOff>
    </xdr:to>
    <xdr:sp macro="" textlink="">
      <xdr:nvSpPr>
        <xdr:cNvPr id="713" name="楕円 712"/>
        <xdr:cNvSpPr/>
      </xdr:nvSpPr>
      <xdr:spPr>
        <a:xfrm>
          <a:off x="13652500" y="16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82280</xdr:rowOff>
    </xdr:from>
    <xdr:ext cx="599010" cy="259045"/>
    <xdr:sp macro="" textlink="">
      <xdr:nvSpPr>
        <xdr:cNvPr id="714" name="テキスト ボックス 713"/>
        <xdr:cNvSpPr txBox="1"/>
      </xdr:nvSpPr>
      <xdr:spPr>
        <a:xfrm>
          <a:off x="13403795" y="158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140457</xdr:rowOff>
    </xdr:from>
    <xdr:to>
      <xdr:col>67</xdr:col>
      <xdr:colOff>101600</xdr:colOff>
      <xdr:row>94</xdr:row>
      <xdr:rowOff>70607</xdr:rowOff>
    </xdr:to>
    <xdr:sp macro="" textlink="">
      <xdr:nvSpPr>
        <xdr:cNvPr id="715" name="楕円 714"/>
        <xdr:cNvSpPr/>
      </xdr:nvSpPr>
      <xdr:spPr>
        <a:xfrm>
          <a:off x="12763500" y="160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87134</xdr:rowOff>
    </xdr:from>
    <xdr:ext cx="599010" cy="259045"/>
    <xdr:sp macro="" textlink="">
      <xdr:nvSpPr>
        <xdr:cNvPr id="716" name="テキスト ボックス 715"/>
        <xdr:cNvSpPr txBox="1"/>
      </xdr:nvSpPr>
      <xdr:spPr>
        <a:xfrm>
          <a:off x="12514795" y="1586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総務費は、施設の耐震改修事業や集会所整備、情報セキュリティ関係整備</a:t>
          </a:r>
          <a:r>
            <a:rPr kumimoji="1" lang="ja-JP" altLang="en-US" sz="1100">
              <a:solidFill>
                <a:schemeClr val="dk1"/>
              </a:solidFill>
              <a:effectLst/>
              <a:latin typeface="+mn-lt"/>
              <a:ea typeface="+mn-ea"/>
              <a:cs typeface="+mn-cs"/>
            </a:rPr>
            <a:t>の終了により前年度より下がってはいるが、今庄住民センター整備事業や放射線防護対策事業</a:t>
          </a:r>
          <a:r>
            <a:rPr kumimoji="1" lang="ja-JP" altLang="ja-JP" sz="1100">
              <a:solidFill>
                <a:schemeClr val="dk1"/>
              </a:solidFill>
              <a:effectLst/>
              <a:latin typeface="+mn-lt"/>
              <a:ea typeface="+mn-ea"/>
              <a:cs typeface="+mn-cs"/>
            </a:rPr>
            <a:t>を実施したこともあり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１５１</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と高く、農林水産業費は、住民</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６３千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も高い数値となった。また、合併前からの観光施設が多くあるため、維持経費が嵩んでいることなども影響している。今後は、これらの施設の第３セクターや指定管理者制度の導入により低く抑えるよう努める。土木費は、</a:t>
          </a:r>
          <a:r>
            <a:rPr kumimoji="1" lang="ja-JP" altLang="en-US" sz="1100">
              <a:solidFill>
                <a:schemeClr val="dk1"/>
              </a:solidFill>
              <a:effectLst/>
              <a:latin typeface="+mn-lt"/>
              <a:ea typeface="+mn-ea"/>
              <a:cs typeface="+mn-cs"/>
            </a:rPr>
            <a:t>大規模事業の取り組みや</a:t>
          </a:r>
          <a:r>
            <a:rPr kumimoji="1" lang="ja-JP" altLang="ja-JP" sz="1100">
              <a:solidFill>
                <a:schemeClr val="dk1"/>
              </a:solidFill>
              <a:effectLst/>
              <a:latin typeface="+mn-lt"/>
              <a:ea typeface="+mn-ea"/>
              <a:cs typeface="+mn-cs"/>
            </a:rPr>
            <a:t>定住対策のための住宅政策に取り組んでいることもあり、</a:t>
          </a:r>
          <a:r>
            <a:rPr kumimoji="1" lang="ja-JP" altLang="en-US" sz="1100">
              <a:solidFill>
                <a:schemeClr val="dk1"/>
              </a:solidFill>
              <a:effectLst/>
              <a:latin typeface="+mn-lt"/>
              <a:ea typeface="+mn-ea"/>
              <a:cs typeface="+mn-cs"/>
            </a:rPr>
            <a:t>前年より大幅に伸びている。</a:t>
          </a:r>
          <a:r>
            <a:rPr kumimoji="1" lang="ja-JP" altLang="ja-JP" sz="1100">
              <a:solidFill>
                <a:schemeClr val="dk1"/>
              </a:solidFill>
              <a:effectLst/>
              <a:latin typeface="+mn-lt"/>
              <a:ea typeface="+mn-ea"/>
              <a:cs typeface="+mn-cs"/>
            </a:rPr>
            <a:t>定住政策は将来的には税収の増などが見込まれるため、今後も実施していく。公債費は、住民一人当たり１０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円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年度以降は増加しており、標準財政規模に示す割合も上がって</a:t>
          </a:r>
          <a:r>
            <a:rPr kumimoji="1" lang="ja-JP" altLang="en-US" sz="1100">
              <a:solidFill>
                <a:schemeClr val="dk1"/>
              </a:solidFill>
              <a:effectLst/>
              <a:latin typeface="+mn-lt"/>
              <a:ea typeface="+mn-ea"/>
              <a:cs typeface="+mn-cs"/>
            </a:rPr>
            <a:t>いたが、平成２９年度は、例年にない豪雨や豪雪による災害復旧、政策的事業や各種施策の新規実施により減少した。</a:t>
          </a:r>
          <a:endParaRPr lang="ja-JP" altLang="ja-JP" sz="1400">
            <a:effectLst/>
          </a:endParaRPr>
        </a:p>
        <a:p>
          <a:r>
            <a:rPr kumimoji="1" lang="ja-JP" altLang="ja-JP" sz="1100">
              <a:solidFill>
                <a:schemeClr val="dk1"/>
              </a:solidFill>
              <a:effectLst/>
              <a:latin typeface="+mn-lt"/>
              <a:ea typeface="+mn-ea"/>
              <a:cs typeface="+mn-cs"/>
            </a:rPr>
            <a:t>　実質収支額は、近年の大型事業の実施により収支規模が小さくなっており、特に平成２５年度は地域振興基金の造成により過去５年で一番の決算規模になった。</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想定されない</a:t>
          </a:r>
          <a:r>
            <a:rPr kumimoji="1" lang="ja-JP" altLang="ja-JP" sz="1100">
              <a:solidFill>
                <a:schemeClr val="dk1"/>
              </a:solidFill>
              <a:effectLst/>
              <a:latin typeface="+mn-lt"/>
              <a:ea typeface="+mn-ea"/>
              <a:cs typeface="+mn-cs"/>
            </a:rPr>
            <a:t>豪雨や豪雪</a:t>
          </a:r>
          <a:r>
            <a:rPr kumimoji="1" lang="ja-JP" altLang="en-US" sz="1100">
              <a:solidFill>
                <a:schemeClr val="dk1"/>
              </a:solidFill>
              <a:effectLst/>
              <a:latin typeface="+mn-lt"/>
              <a:ea typeface="+mn-ea"/>
              <a:cs typeface="+mn-cs"/>
            </a:rPr>
            <a:t>などがあり財政調整基金を取り崩し対応したことで、マイナスとなった。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すべての会計において赤字を生じておらず、健全な財政運営となっている。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84047_&#21335;&#36234;&#2106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49</v>
          </cell>
        </row>
        <row r="55">
          <cell r="AN55" t="str">
            <v>類似団体内平均値</v>
          </cell>
          <cell r="CN55">
            <v>38.5</v>
          </cell>
        </row>
        <row r="57">
          <cell r="CN57">
            <v>57.6</v>
          </cell>
        </row>
        <row r="72">
          <cell r="BP72" t="str">
            <v>H25</v>
          </cell>
          <cell r="BX72" t="str">
            <v>H26</v>
          </cell>
          <cell r="CF72" t="str">
            <v>H27</v>
          </cell>
          <cell r="CN72" t="str">
            <v>H28</v>
          </cell>
          <cell r="CV72" t="str">
            <v>H29</v>
          </cell>
        </row>
        <row r="73">
          <cell r="AN73" t="str">
            <v>当該団体値</v>
          </cell>
          <cell r="BP73">
            <v>19.3</v>
          </cell>
          <cell r="BX73">
            <v>1.6</v>
          </cell>
        </row>
        <row r="75">
          <cell r="BP75">
            <v>15</v>
          </cell>
          <cell r="BX75">
            <v>14.7</v>
          </cell>
          <cell r="CF75">
            <v>13.7</v>
          </cell>
          <cell r="CN75">
            <v>12</v>
          </cell>
          <cell r="CV75">
            <v>10.4</v>
          </cell>
        </row>
        <row r="77">
          <cell r="AN77" t="str">
            <v>類似団体内平均値</v>
          </cell>
          <cell r="BP77">
            <v>18.899999999999999</v>
          </cell>
          <cell r="BX77">
            <v>10.199999999999999</v>
          </cell>
          <cell r="CF77">
            <v>20.2</v>
          </cell>
          <cell r="CN77">
            <v>38.5</v>
          </cell>
          <cell r="CV77">
            <v>32.799999999999997</v>
          </cell>
        </row>
        <row r="79">
          <cell r="BP79">
            <v>10.1</v>
          </cell>
          <cell r="BX79">
            <v>9.1</v>
          </cell>
          <cell r="CF79">
            <v>9.3000000000000007</v>
          </cell>
          <cell r="CN79">
            <v>9.1999999999999993</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5" sqref="E35:S3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9396482</v>
      </c>
      <c r="BO4" s="403"/>
      <c r="BP4" s="403"/>
      <c r="BQ4" s="403"/>
      <c r="BR4" s="403"/>
      <c r="BS4" s="403"/>
      <c r="BT4" s="403"/>
      <c r="BU4" s="404"/>
      <c r="BV4" s="402">
        <v>9349648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7</v>
      </c>
      <c r="CU4" s="584"/>
      <c r="CV4" s="584"/>
      <c r="CW4" s="584"/>
      <c r="CX4" s="584"/>
      <c r="CY4" s="584"/>
      <c r="CZ4" s="584"/>
      <c r="DA4" s="585"/>
      <c r="DB4" s="583">
        <v>6.9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8893628</v>
      </c>
      <c r="BO5" s="408"/>
      <c r="BP5" s="408"/>
      <c r="BQ5" s="408"/>
      <c r="BR5" s="408"/>
      <c r="BS5" s="408"/>
      <c r="BT5" s="408"/>
      <c r="BU5" s="409"/>
      <c r="BV5" s="407">
        <v>8890954</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89.1</v>
      </c>
      <c r="CU5" s="378"/>
      <c r="CV5" s="378"/>
      <c r="CW5" s="378"/>
      <c r="CX5" s="378"/>
      <c r="CY5" s="378"/>
      <c r="CZ5" s="378"/>
      <c r="DA5" s="379"/>
      <c r="DB5" s="377">
        <v>89.9</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502854</v>
      </c>
      <c r="BO6" s="408"/>
      <c r="BP6" s="408"/>
      <c r="BQ6" s="408"/>
      <c r="BR6" s="408"/>
      <c r="BS6" s="408"/>
      <c r="BT6" s="408"/>
      <c r="BU6" s="409"/>
      <c r="BV6" s="407">
        <v>458694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91.4</v>
      </c>
      <c r="CU6" s="558"/>
      <c r="CV6" s="558"/>
      <c r="CW6" s="558"/>
      <c r="CX6" s="558"/>
      <c r="CY6" s="558"/>
      <c r="CZ6" s="558"/>
      <c r="DA6" s="559"/>
      <c r="DB6" s="557">
        <v>89.9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135918</v>
      </c>
      <c r="BO7" s="408"/>
      <c r="BP7" s="408"/>
      <c r="BQ7" s="408"/>
      <c r="BR7" s="408"/>
      <c r="BS7" s="408"/>
      <c r="BT7" s="408"/>
      <c r="BU7" s="409"/>
      <c r="BV7" s="407">
        <v>82112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5271521</v>
      </c>
      <c r="CU7" s="408"/>
      <c r="CV7" s="408"/>
      <c r="CW7" s="408"/>
      <c r="CX7" s="408"/>
      <c r="CY7" s="408"/>
      <c r="CZ7" s="408"/>
      <c r="DA7" s="409"/>
      <c r="DB7" s="407">
        <v>5421701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366936</v>
      </c>
      <c r="BO8" s="408"/>
      <c r="BP8" s="408"/>
      <c r="BQ8" s="408"/>
      <c r="BR8" s="408"/>
      <c r="BS8" s="408"/>
      <c r="BT8" s="408"/>
      <c r="BU8" s="409"/>
      <c r="BV8" s="407">
        <v>376582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0.28000000000000003</v>
      </c>
      <c r="CU8" s="521"/>
      <c r="CV8" s="521"/>
      <c r="CW8" s="521"/>
      <c r="CX8" s="521"/>
      <c r="CY8" s="521"/>
      <c r="CZ8" s="521"/>
      <c r="DA8" s="522"/>
      <c r="DB8" s="520">
        <v>0.28999999999999998</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10799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-9646</v>
      </c>
      <c r="BO9" s="408"/>
      <c r="BP9" s="408"/>
      <c r="BQ9" s="408"/>
      <c r="BR9" s="408"/>
      <c r="BS9" s="408"/>
      <c r="BT9" s="408"/>
      <c r="BU9" s="409"/>
      <c r="BV9" s="407">
        <v>-93500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15.8</v>
      </c>
      <c r="CU9" s="378"/>
      <c r="CV9" s="378"/>
      <c r="CW9" s="378"/>
      <c r="CX9" s="378"/>
      <c r="CY9" s="378"/>
      <c r="CZ9" s="378"/>
      <c r="DA9" s="379"/>
      <c r="DB9" s="377">
        <v>17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11551</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5217</v>
      </c>
      <c r="BO10" s="408"/>
      <c r="BP10" s="408"/>
      <c r="BQ10" s="408"/>
      <c r="BR10" s="408"/>
      <c r="BS10" s="408"/>
      <c r="BT10" s="408"/>
      <c r="BU10" s="409"/>
      <c r="BV10" s="407">
        <v>237405</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10869</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170000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10801</v>
      </c>
      <c r="S13" s="511"/>
      <c r="T13" s="511"/>
      <c r="U13" s="511"/>
      <c r="V13" s="512"/>
      <c r="W13" s="498" t="s">
        <v>133</v>
      </c>
      <c r="X13" s="420"/>
      <c r="Y13" s="420"/>
      <c r="Z13" s="420"/>
      <c r="AA13" s="420"/>
      <c r="AB13" s="421"/>
      <c r="AC13" s="383">
        <v>401</v>
      </c>
      <c r="AD13" s="384"/>
      <c r="AE13" s="384"/>
      <c r="AF13" s="384"/>
      <c r="AG13" s="385"/>
      <c r="AH13" s="383">
        <v>406</v>
      </c>
      <c r="AI13" s="384"/>
      <c r="AJ13" s="384"/>
      <c r="AK13" s="384"/>
      <c r="AL13" s="386"/>
      <c r="AM13" s="476" t="s">
        <v>134</v>
      </c>
      <c r="AN13" s="381"/>
      <c r="AO13" s="381"/>
      <c r="AP13" s="381"/>
      <c r="AQ13" s="381"/>
      <c r="AR13" s="381"/>
      <c r="AS13" s="381"/>
      <c r="AT13" s="382"/>
      <c r="AU13" s="464" t="s">
        <v>120</v>
      </c>
      <c r="AV13" s="465"/>
      <c r="AW13" s="465"/>
      <c r="AX13" s="465"/>
      <c r="AY13" s="387" t="s">
        <v>135</v>
      </c>
      <c r="AZ13" s="388"/>
      <c r="BA13" s="388"/>
      <c r="BB13" s="388"/>
      <c r="BC13" s="388"/>
      <c r="BD13" s="388"/>
      <c r="BE13" s="388"/>
      <c r="BF13" s="388"/>
      <c r="BG13" s="388"/>
      <c r="BH13" s="388"/>
      <c r="BI13" s="388"/>
      <c r="BJ13" s="388"/>
      <c r="BK13" s="388"/>
      <c r="BL13" s="388"/>
      <c r="BM13" s="389"/>
      <c r="BN13" s="407">
        <v>-174429</v>
      </c>
      <c r="BO13" s="408"/>
      <c r="BP13" s="408"/>
      <c r="BQ13" s="408"/>
      <c r="BR13" s="408"/>
      <c r="BS13" s="408"/>
      <c r="BT13" s="408"/>
      <c r="BU13" s="409"/>
      <c r="BV13" s="407">
        <v>143905</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10.4</v>
      </c>
      <c r="CU13" s="378"/>
      <c r="CV13" s="378"/>
      <c r="CW13" s="378"/>
      <c r="CX13" s="378"/>
      <c r="CY13" s="378"/>
      <c r="CZ13" s="378"/>
      <c r="DA13" s="379"/>
      <c r="DB13" s="377">
        <v>12</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11017</v>
      </c>
      <c r="S14" s="511"/>
      <c r="T14" s="511"/>
      <c r="U14" s="511"/>
      <c r="V14" s="512"/>
      <c r="W14" s="513"/>
      <c r="X14" s="423"/>
      <c r="Y14" s="423"/>
      <c r="Z14" s="423"/>
      <c r="AA14" s="423"/>
      <c r="AB14" s="424"/>
      <c r="AC14" s="503">
        <v>7.3</v>
      </c>
      <c r="AD14" s="504"/>
      <c r="AE14" s="504"/>
      <c r="AF14" s="504"/>
      <c r="AG14" s="505"/>
      <c r="AH14" s="503">
        <v>7.1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10955</v>
      </c>
      <c r="S15" s="511"/>
      <c r="T15" s="511"/>
      <c r="U15" s="511"/>
      <c r="V15" s="512"/>
      <c r="W15" s="498" t="s">
        <v>139</v>
      </c>
      <c r="X15" s="420"/>
      <c r="Y15" s="420"/>
      <c r="Z15" s="420"/>
      <c r="AA15" s="420"/>
      <c r="AB15" s="421"/>
      <c r="AC15" s="383">
        <v>1887</v>
      </c>
      <c r="AD15" s="384"/>
      <c r="AE15" s="384"/>
      <c r="AF15" s="384"/>
      <c r="AG15" s="385"/>
      <c r="AH15" s="383">
        <v>2014</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1231128</v>
      </c>
      <c r="BO15" s="403"/>
      <c r="BP15" s="403"/>
      <c r="BQ15" s="403"/>
      <c r="BR15" s="403"/>
      <c r="BS15" s="403"/>
      <c r="BT15" s="403"/>
      <c r="BU15" s="404"/>
      <c r="BV15" s="402">
        <v>1261333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34.5</v>
      </c>
      <c r="AD16" s="504"/>
      <c r="AE16" s="504"/>
      <c r="AF16" s="504"/>
      <c r="AG16" s="505"/>
      <c r="AH16" s="503">
        <v>35.200000000000003</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4486610</v>
      </c>
      <c r="BO16" s="408"/>
      <c r="BP16" s="408"/>
      <c r="BQ16" s="408"/>
      <c r="BR16" s="408"/>
      <c r="BS16" s="408"/>
      <c r="BT16" s="408"/>
      <c r="BU16" s="409"/>
      <c r="BV16" s="407">
        <v>4516038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3187</v>
      </c>
      <c r="AD17" s="384"/>
      <c r="AE17" s="384"/>
      <c r="AF17" s="384"/>
      <c r="AG17" s="385"/>
      <c r="AH17" s="383">
        <v>3299</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1545681</v>
      </c>
      <c r="BO17" s="408"/>
      <c r="BP17" s="408"/>
      <c r="BQ17" s="408"/>
      <c r="BR17" s="408"/>
      <c r="BS17" s="408"/>
      <c r="BT17" s="408"/>
      <c r="BU17" s="409"/>
      <c r="BV17" s="407">
        <v>1581357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343.69</v>
      </c>
      <c r="M18" s="472"/>
      <c r="N18" s="472"/>
      <c r="O18" s="472"/>
      <c r="P18" s="472"/>
      <c r="Q18" s="472"/>
      <c r="R18" s="473"/>
      <c r="S18" s="473"/>
      <c r="T18" s="473"/>
      <c r="U18" s="473"/>
      <c r="V18" s="474"/>
      <c r="W18" s="488"/>
      <c r="X18" s="489"/>
      <c r="Y18" s="489"/>
      <c r="Z18" s="489"/>
      <c r="AA18" s="489"/>
      <c r="AB18" s="499"/>
      <c r="AC18" s="371">
        <v>58.2</v>
      </c>
      <c r="AD18" s="372"/>
      <c r="AE18" s="372"/>
      <c r="AF18" s="372"/>
      <c r="AG18" s="475"/>
      <c r="AH18" s="371">
        <v>57.7</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4706273</v>
      </c>
      <c r="BO18" s="408"/>
      <c r="BP18" s="408"/>
      <c r="BQ18" s="408"/>
      <c r="BR18" s="408"/>
      <c r="BS18" s="408"/>
      <c r="BT18" s="408"/>
      <c r="BU18" s="409"/>
      <c r="BV18" s="407">
        <v>4773429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31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6947470</v>
      </c>
      <c r="BO19" s="408"/>
      <c r="BP19" s="408"/>
      <c r="BQ19" s="408"/>
      <c r="BR19" s="408"/>
      <c r="BS19" s="408"/>
      <c r="BT19" s="408"/>
      <c r="BU19" s="409"/>
      <c r="BV19" s="407">
        <v>6911903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3353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6733791</v>
      </c>
      <c r="BO23" s="408"/>
      <c r="BP23" s="408"/>
      <c r="BQ23" s="408"/>
      <c r="BR23" s="408"/>
      <c r="BS23" s="408"/>
      <c r="BT23" s="408"/>
      <c r="BU23" s="409"/>
      <c r="BV23" s="407">
        <v>7159772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8300</v>
      </c>
      <c r="R24" s="384"/>
      <c r="S24" s="384"/>
      <c r="T24" s="384"/>
      <c r="U24" s="384"/>
      <c r="V24" s="385"/>
      <c r="W24" s="449"/>
      <c r="X24" s="440"/>
      <c r="Y24" s="441"/>
      <c r="Z24" s="380" t="s">
        <v>163</v>
      </c>
      <c r="AA24" s="381"/>
      <c r="AB24" s="381"/>
      <c r="AC24" s="381"/>
      <c r="AD24" s="381"/>
      <c r="AE24" s="381"/>
      <c r="AF24" s="381"/>
      <c r="AG24" s="382"/>
      <c r="AH24" s="383">
        <v>167</v>
      </c>
      <c r="AI24" s="384"/>
      <c r="AJ24" s="384"/>
      <c r="AK24" s="384"/>
      <c r="AL24" s="385"/>
      <c r="AM24" s="383">
        <v>480459</v>
      </c>
      <c r="AN24" s="384"/>
      <c r="AO24" s="384"/>
      <c r="AP24" s="384"/>
      <c r="AQ24" s="384"/>
      <c r="AR24" s="385"/>
      <c r="AS24" s="383">
        <v>2877</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2788447</v>
      </c>
      <c r="BO24" s="408"/>
      <c r="BP24" s="408"/>
      <c r="BQ24" s="408"/>
      <c r="BR24" s="408"/>
      <c r="BS24" s="408"/>
      <c r="BT24" s="408"/>
      <c r="BU24" s="409"/>
      <c r="BV24" s="407">
        <v>3009668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6800</v>
      </c>
      <c r="R25" s="384"/>
      <c r="S25" s="384"/>
      <c r="T25" s="384"/>
      <c r="U25" s="384"/>
      <c r="V25" s="385"/>
      <c r="W25" s="449"/>
      <c r="X25" s="440"/>
      <c r="Y25" s="441"/>
      <c r="Z25" s="380" t="s">
        <v>166</v>
      </c>
      <c r="AA25" s="381"/>
      <c r="AB25" s="381"/>
      <c r="AC25" s="381"/>
      <c r="AD25" s="381"/>
      <c r="AE25" s="381"/>
      <c r="AF25" s="381"/>
      <c r="AG25" s="382"/>
      <c r="AH25" s="383" t="s">
        <v>123</v>
      </c>
      <c r="AI25" s="384"/>
      <c r="AJ25" s="384"/>
      <c r="AK25" s="384"/>
      <c r="AL25" s="385"/>
      <c r="AM25" s="383" t="s">
        <v>123</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786466</v>
      </c>
      <c r="BO25" s="403"/>
      <c r="BP25" s="403"/>
      <c r="BQ25" s="403"/>
      <c r="BR25" s="403"/>
      <c r="BS25" s="403"/>
      <c r="BT25" s="403"/>
      <c r="BU25" s="404"/>
      <c r="BV25" s="402">
        <v>884587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5700</v>
      </c>
      <c r="R26" s="384"/>
      <c r="S26" s="384"/>
      <c r="T26" s="384"/>
      <c r="U26" s="384"/>
      <c r="V26" s="385"/>
      <c r="W26" s="449"/>
      <c r="X26" s="440"/>
      <c r="Y26" s="441"/>
      <c r="Z26" s="380" t="s">
        <v>170</v>
      </c>
      <c r="AA26" s="462"/>
      <c r="AB26" s="462"/>
      <c r="AC26" s="462"/>
      <c r="AD26" s="462"/>
      <c r="AE26" s="462"/>
      <c r="AF26" s="462"/>
      <c r="AG26" s="463"/>
      <c r="AH26" s="383">
        <v>11</v>
      </c>
      <c r="AI26" s="384"/>
      <c r="AJ26" s="384"/>
      <c r="AK26" s="384"/>
      <c r="AL26" s="385"/>
      <c r="AM26" s="383">
        <v>27269</v>
      </c>
      <c r="AN26" s="384"/>
      <c r="AO26" s="384"/>
      <c r="AP26" s="384"/>
      <c r="AQ26" s="384"/>
      <c r="AR26" s="385"/>
      <c r="AS26" s="383">
        <v>2479</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3100</v>
      </c>
      <c r="R27" s="384"/>
      <c r="S27" s="384"/>
      <c r="T27" s="384"/>
      <c r="U27" s="384"/>
      <c r="V27" s="385"/>
      <c r="W27" s="449"/>
      <c r="X27" s="440"/>
      <c r="Y27" s="441"/>
      <c r="Z27" s="380" t="s">
        <v>173</v>
      </c>
      <c r="AA27" s="381"/>
      <c r="AB27" s="381"/>
      <c r="AC27" s="381"/>
      <c r="AD27" s="381"/>
      <c r="AE27" s="381"/>
      <c r="AF27" s="381"/>
      <c r="AG27" s="382"/>
      <c r="AH27" s="383" t="s">
        <v>123</v>
      </c>
      <c r="AI27" s="384"/>
      <c r="AJ27" s="384"/>
      <c r="AK27" s="384"/>
      <c r="AL27" s="385"/>
      <c r="AM27" s="383" t="s">
        <v>123</v>
      </c>
      <c r="AN27" s="384"/>
      <c r="AO27" s="384"/>
      <c r="AP27" s="384"/>
      <c r="AQ27" s="384"/>
      <c r="AR27" s="385"/>
      <c r="AS27" s="383" t="s">
        <v>123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2420</v>
      </c>
      <c r="R28" s="384"/>
      <c r="S28" s="384"/>
      <c r="T28" s="384"/>
      <c r="U28" s="384"/>
      <c r="V28" s="385"/>
      <c r="W28" s="449"/>
      <c r="X28" s="440"/>
      <c r="Y28" s="441"/>
      <c r="Z28" s="380" t="s">
        <v>176</v>
      </c>
      <c r="AA28" s="381"/>
      <c r="AB28" s="381"/>
      <c r="AC28" s="381"/>
      <c r="AD28" s="381"/>
      <c r="AE28" s="381"/>
      <c r="AF28" s="381"/>
      <c r="AG28" s="382"/>
      <c r="AH28" s="383" t="s">
        <v>177</v>
      </c>
      <c r="AI28" s="384"/>
      <c r="AJ28" s="384"/>
      <c r="AK28" s="384"/>
      <c r="AL28" s="385"/>
      <c r="AM28" s="383" t="s">
        <v>123</v>
      </c>
      <c r="AN28" s="384"/>
      <c r="AO28" s="384"/>
      <c r="AP28" s="384"/>
      <c r="AQ28" s="384"/>
      <c r="AR28" s="385"/>
      <c r="AS28" s="383" t="s">
        <v>123</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2117112</v>
      </c>
      <c r="BO28" s="403"/>
      <c r="BP28" s="403"/>
      <c r="BQ28" s="403"/>
      <c r="BR28" s="403"/>
      <c r="BS28" s="403"/>
      <c r="BT28" s="403"/>
      <c r="BU28" s="404"/>
      <c r="BV28" s="402">
        <v>2281895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12</v>
      </c>
      <c r="M29" s="384"/>
      <c r="N29" s="384"/>
      <c r="O29" s="384"/>
      <c r="P29" s="385"/>
      <c r="Q29" s="383">
        <v>2260</v>
      </c>
      <c r="R29" s="384"/>
      <c r="S29" s="384"/>
      <c r="T29" s="384"/>
      <c r="U29" s="384"/>
      <c r="V29" s="385"/>
      <c r="W29" s="450"/>
      <c r="X29" s="451"/>
      <c r="Y29" s="452"/>
      <c r="Z29" s="380" t="s">
        <v>180</v>
      </c>
      <c r="AA29" s="381"/>
      <c r="AB29" s="381"/>
      <c r="AC29" s="381"/>
      <c r="AD29" s="381"/>
      <c r="AE29" s="381"/>
      <c r="AF29" s="381"/>
      <c r="AG29" s="382"/>
      <c r="AH29" s="383">
        <v>167</v>
      </c>
      <c r="AI29" s="384"/>
      <c r="AJ29" s="384"/>
      <c r="AK29" s="384"/>
      <c r="AL29" s="385"/>
      <c r="AM29" s="383">
        <v>480459</v>
      </c>
      <c r="AN29" s="384"/>
      <c r="AO29" s="384"/>
      <c r="AP29" s="384"/>
      <c r="AQ29" s="384"/>
      <c r="AR29" s="385"/>
      <c r="AS29" s="383">
        <v>2877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674046</v>
      </c>
      <c r="BO29" s="408"/>
      <c r="BP29" s="408"/>
      <c r="BQ29" s="408"/>
      <c r="BR29" s="408"/>
      <c r="BS29" s="408"/>
      <c r="BT29" s="408"/>
      <c r="BU29" s="409"/>
      <c r="BV29" s="407">
        <v>672546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92.8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1946296</v>
      </c>
      <c r="BO30" s="411"/>
      <c r="BP30" s="411"/>
      <c r="BQ30" s="411"/>
      <c r="BR30" s="411"/>
      <c r="BS30" s="411"/>
      <c r="BT30" s="411"/>
      <c r="BU30" s="412"/>
      <c r="BV30" s="410">
        <v>2003736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189</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個別排水処理施設特別会計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南越消防組合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公共施設管理公社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河野診療所特別会計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国民健康保険今庄診療所特別会計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農業集落排水特別会計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南越清掃組合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リトリート田倉</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農業者労働災害共済特別会計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下水道特別会計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福井県後期高齢者医療広域組合連合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南越前町シルバー人材センター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老人保健施設特別会計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福井県後期高齢者医療広域組合連合（事業会計）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介護保険特別会計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福井県市町村総合事務組合（普通会計）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福井県市町村総合事務組合（事業会計）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福井県丹南広域組合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福井県自治会館組合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公立丹南病院組合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eS1bjQcHzDcf3t+MEC8sWmiT3B0hyuCDb7WNb4PcxogiYZDiiFcPUHhYYAyvS79nbnupOVi4sP09buYscAv/Q==" saltValue="DAtxOUfjzF/qWElzZ1W4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E35" sqref="E35:S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558</v>
      </c>
      <c r="D34" s="1186"/>
      <c r="E34" s="1187"/>
      <c r="F34" s="32">
        <v>2.61</v>
      </c>
      <c r="G34" s="33">
        <v>6.45</v>
      </c>
      <c r="H34" s="33">
        <v>7.85</v>
      </c>
      <c r="I34" s="33">
        <v>6.92</v>
      </c>
      <c r="J34" s="34">
        <v>6.93</v>
      </c>
      <c r="K34" s="22"/>
      <c r="L34" s="22"/>
      <c r="M34" s="22"/>
      <c r="N34" s="22"/>
      <c r="O34" s="22"/>
      <c r="P34" s="22"/>
    </row>
    <row r="35" spans="1:16" ht="39" customHeight="1" x14ac:dyDescent="0.15">
      <c r="A35" s="22"/>
      <c r="B35" s="35"/>
      <c r="C35" s="1180" t="s">
        <v>559</v>
      </c>
      <c r="D35" s="1181"/>
      <c r="E35" s="1182"/>
      <c r="F35" s="36">
        <v>4.3</v>
      </c>
      <c r="G35" s="37">
        <v>4.28</v>
      </c>
      <c r="H35" s="37">
        <v>3.81</v>
      </c>
      <c r="I35" s="37">
        <v>3.14</v>
      </c>
      <c r="J35" s="38">
        <v>2.42</v>
      </c>
      <c r="K35" s="22"/>
      <c r="L35" s="22"/>
      <c r="M35" s="22"/>
      <c r="N35" s="22"/>
      <c r="O35" s="22"/>
      <c r="P35" s="22"/>
    </row>
    <row r="36" spans="1:16" ht="39" customHeight="1" x14ac:dyDescent="0.15">
      <c r="A36" s="22"/>
      <c r="B36" s="35"/>
      <c r="C36" s="1180" t="s">
        <v>560</v>
      </c>
      <c r="D36" s="1181"/>
      <c r="E36" s="1182"/>
      <c r="F36" s="36">
        <v>7.0000000000000007E-2</v>
      </c>
      <c r="G36" s="37">
        <v>0.01</v>
      </c>
      <c r="H36" s="37">
        <v>0.14000000000000001</v>
      </c>
      <c r="I36" s="37">
        <v>0.02</v>
      </c>
      <c r="J36" s="38">
        <v>1.69</v>
      </c>
      <c r="K36" s="22"/>
      <c r="L36" s="22"/>
      <c r="M36" s="22"/>
      <c r="N36" s="22"/>
      <c r="O36" s="22"/>
      <c r="P36" s="22"/>
    </row>
    <row r="37" spans="1:16" ht="39" customHeight="1" x14ac:dyDescent="0.15">
      <c r="A37" s="22"/>
      <c r="B37" s="35"/>
      <c r="C37" s="1180" t="s">
        <v>561</v>
      </c>
      <c r="D37" s="1181"/>
      <c r="E37" s="1182"/>
      <c r="F37" s="36">
        <v>0.01</v>
      </c>
      <c r="G37" s="37">
        <v>0.01</v>
      </c>
      <c r="H37" s="37">
        <v>0.01</v>
      </c>
      <c r="I37" s="37">
        <v>0.01</v>
      </c>
      <c r="J37" s="38">
        <v>0.01</v>
      </c>
      <c r="K37" s="22"/>
      <c r="L37" s="22"/>
      <c r="M37" s="22"/>
      <c r="N37" s="22"/>
      <c r="O37" s="22"/>
      <c r="P37" s="22"/>
    </row>
    <row r="38" spans="1:16" ht="39" customHeight="1" x14ac:dyDescent="0.15">
      <c r="A38" s="22"/>
      <c r="B38" s="35"/>
      <c r="C38" s="1180" t="s">
        <v>562</v>
      </c>
      <c r="D38" s="1181"/>
      <c r="E38" s="1182"/>
      <c r="F38" s="36">
        <v>0.01</v>
      </c>
      <c r="G38" s="37">
        <v>0.01</v>
      </c>
      <c r="H38" s="37">
        <v>0.01</v>
      </c>
      <c r="I38" s="37">
        <v>0.01</v>
      </c>
      <c r="J38" s="38">
        <v>0.01</v>
      </c>
      <c r="K38" s="22"/>
      <c r="L38" s="22"/>
      <c r="M38" s="22"/>
      <c r="N38" s="22"/>
      <c r="O38" s="22"/>
      <c r="P38" s="22"/>
    </row>
    <row r="39" spans="1:16" ht="39" customHeight="1" x14ac:dyDescent="0.15">
      <c r="A39" s="22"/>
      <c r="B39" s="35"/>
      <c r="C39" s="1180" t="s">
        <v>563</v>
      </c>
      <c r="D39" s="1181"/>
      <c r="E39" s="1182"/>
      <c r="F39" s="36">
        <v>0.01</v>
      </c>
      <c r="G39" s="37">
        <v>0.01</v>
      </c>
      <c r="H39" s="37">
        <v>0.01</v>
      </c>
      <c r="I39" s="37">
        <v>0.01</v>
      </c>
      <c r="J39" s="38">
        <v>0.01</v>
      </c>
      <c r="K39" s="22"/>
      <c r="L39" s="22"/>
      <c r="M39" s="22"/>
      <c r="N39" s="22"/>
      <c r="O39" s="22"/>
      <c r="P39" s="22"/>
    </row>
    <row r="40" spans="1:16" ht="39" customHeight="1" x14ac:dyDescent="0.15">
      <c r="A40" s="22"/>
      <c r="B40" s="35"/>
      <c r="C40" s="1180" t="s">
        <v>564</v>
      </c>
      <c r="D40" s="1181"/>
      <c r="E40" s="1182"/>
      <c r="F40" s="36">
        <v>0.02</v>
      </c>
      <c r="G40" s="37">
        <v>0.02</v>
      </c>
      <c r="H40" s="37">
        <v>0.01</v>
      </c>
      <c r="I40" s="37">
        <v>0.01</v>
      </c>
      <c r="J40" s="38">
        <v>0.01</v>
      </c>
      <c r="K40" s="22"/>
      <c r="L40" s="22"/>
      <c r="M40" s="22"/>
      <c r="N40" s="22"/>
      <c r="O40" s="22"/>
      <c r="P40" s="22"/>
    </row>
    <row r="41" spans="1:16" ht="39" customHeight="1" x14ac:dyDescent="0.15">
      <c r="A41" s="22"/>
      <c r="B41" s="35"/>
      <c r="C41" s="1180" t="s">
        <v>565</v>
      </c>
      <c r="D41" s="1181"/>
      <c r="E41" s="1182"/>
      <c r="F41" s="36">
        <v>0.59</v>
      </c>
      <c r="G41" s="37">
        <v>0.7</v>
      </c>
      <c r="H41" s="37">
        <v>0.41</v>
      </c>
      <c r="I41" s="37">
        <v>0.26</v>
      </c>
      <c r="J41" s="38">
        <v>0</v>
      </c>
      <c r="K41" s="22"/>
      <c r="L41" s="22"/>
      <c r="M41" s="22"/>
      <c r="N41" s="22"/>
      <c r="O41" s="22"/>
      <c r="P41" s="22"/>
    </row>
    <row r="42" spans="1:16" ht="39" customHeight="1" x14ac:dyDescent="0.15">
      <c r="A42" s="22"/>
      <c r="B42" s="39"/>
      <c r="C42" s="1180" t="s">
        <v>566</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567</v>
      </c>
      <c r="D43" s="1184"/>
      <c r="E43" s="1185"/>
      <c r="F43" s="41">
        <v>0.11</v>
      </c>
      <c r="G43" s="42">
        <v>0.06</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XoiQPn9eX94jJ1l8TKsaROOYXckOgZHJ0ukxCRO8OyXuV2rZ7Yu6pFtqHZanLR5e5iae63o+1hSsIzy1whJA==" saltValue="25ml2dLDMuMHg36+l8F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E35" sqref="E35:S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1324</v>
      </c>
      <c r="L45" s="60">
        <v>1312</v>
      </c>
      <c r="M45" s="60">
        <v>1251</v>
      </c>
      <c r="N45" s="60">
        <v>1175</v>
      </c>
      <c r="O45" s="61">
        <v>1099</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14</v>
      </c>
      <c r="F48" s="1190"/>
      <c r="G48" s="1190"/>
      <c r="H48" s="1190"/>
      <c r="I48" s="1190"/>
      <c r="J48" s="1191"/>
      <c r="K48" s="63">
        <v>429</v>
      </c>
      <c r="L48" s="64">
        <v>413</v>
      </c>
      <c r="M48" s="64">
        <v>387</v>
      </c>
      <c r="N48" s="64">
        <v>342</v>
      </c>
      <c r="O48" s="65">
        <v>343</v>
      </c>
      <c r="P48" s="48"/>
      <c r="Q48" s="48"/>
      <c r="R48" s="48"/>
      <c r="S48" s="48"/>
      <c r="T48" s="48"/>
      <c r="U48" s="48"/>
    </row>
    <row r="49" spans="1:21" ht="30.75" customHeight="1" x14ac:dyDescent="0.15">
      <c r="A49" s="48"/>
      <c r="B49" s="1198"/>
      <c r="C49" s="1199"/>
      <c r="D49" s="62"/>
      <c r="E49" s="1190" t="s">
        <v>15</v>
      </c>
      <c r="F49" s="1190"/>
      <c r="G49" s="1190"/>
      <c r="H49" s="1190"/>
      <c r="I49" s="1190"/>
      <c r="J49" s="1191"/>
      <c r="K49" s="63">
        <v>53</v>
      </c>
      <c r="L49" s="64">
        <v>51</v>
      </c>
      <c r="M49" s="64">
        <v>46</v>
      </c>
      <c r="N49" s="64">
        <v>44</v>
      </c>
      <c r="O49" s="65">
        <v>53</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509</v>
      </c>
      <c r="L50" s="64" t="s">
        <v>509</v>
      </c>
      <c r="M50" s="64" t="s">
        <v>509</v>
      </c>
      <c r="N50" s="64" t="s">
        <v>509</v>
      </c>
      <c r="O50" s="65" t="s">
        <v>509</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1140</v>
      </c>
      <c r="L52" s="64">
        <v>1163</v>
      </c>
      <c r="M52" s="64">
        <v>1150</v>
      </c>
      <c r="N52" s="64">
        <v>1137</v>
      </c>
      <c r="O52" s="65">
        <v>1108</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666</v>
      </c>
      <c r="L53" s="69">
        <v>613</v>
      </c>
      <c r="M53" s="69">
        <v>534</v>
      </c>
      <c r="N53" s="69">
        <v>424</v>
      </c>
      <c r="O53" s="70">
        <v>387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ZFQlaT4Zp8iD7H2g4eFXj8SQ6FtV8OH9UGod9NVuZmwUbkTdLVGfgl+y7DHZ7guicAPuw/vDCVEvjtd1OWliw==" saltValue="FJfUXyjenpWR6B9Z/u6Q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4" zoomScale="85" zoomScaleNormal="85" zoomScaleSheetLayoutView="100" workbookViewId="0">
      <selection activeCell="E35" sqref="E35:S3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16" t="s">
        <v>23</v>
      </c>
      <c r="C41" s="1217"/>
      <c r="D41" s="81"/>
      <c r="E41" s="1218" t="s">
        <v>24</v>
      </c>
      <c r="F41" s="1218"/>
      <c r="G41" s="1218"/>
      <c r="H41" s="1219"/>
      <c r="I41" s="82">
        <v>9516</v>
      </c>
      <c r="J41" s="83">
        <v>8623</v>
      </c>
      <c r="K41" s="83">
        <v>7811</v>
      </c>
      <c r="L41" s="83">
        <v>7160</v>
      </c>
      <c r="M41" s="84">
        <v>6734</v>
      </c>
    </row>
    <row r="42" spans="2:13" ht="27.75" customHeight="1" x14ac:dyDescent="0.15">
      <c r="B42" s="1206"/>
      <c r="C42" s="1207"/>
      <c r="D42" s="85"/>
      <c r="E42" s="1210" t="s">
        <v>25</v>
      </c>
      <c r="F42" s="1210"/>
      <c r="G42" s="1210"/>
      <c r="H42" s="1211"/>
      <c r="I42" s="86" t="s">
        <v>509</v>
      </c>
      <c r="J42" s="87" t="s">
        <v>509</v>
      </c>
      <c r="K42" s="87" t="s">
        <v>509</v>
      </c>
      <c r="L42" s="87">
        <v>885</v>
      </c>
      <c r="M42" s="88">
        <v>549</v>
      </c>
    </row>
    <row r="43" spans="2:13" ht="27.75" customHeight="1" x14ac:dyDescent="0.15">
      <c r="B43" s="1206"/>
      <c r="C43" s="1207"/>
      <c r="D43" s="85"/>
      <c r="E43" s="1210" t="s">
        <v>26</v>
      </c>
      <c r="F43" s="1210"/>
      <c r="G43" s="1210"/>
      <c r="H43" s="1211"/>
      <c r="I43" s="86">
        <v>3718</v>
      </c>
      <c r="J43" s="87">
        <v>3407</v>
      </c>
      <c r="K43" s="87">
        <v>3064</v>
      </c>
      <c r="L43" s="87">
        <v>2634</v>
      </c>
      <c r="M43" s="88">
        <v>2384</v>
      </c>
    </row>
    <row r="44" spans="2:13" ht="27.75" customHeight="1" x14ac:dyDescent="0.15">
      <c r="B44" s="1206"/>
      <c r="C44" s="1207"/>
      <c r="D44" s="85"/>
      <c r="E44" s="1210" t="s">
        <v>27</v>
      </c>
      <c r="F44" s="1210"/>
      <c r="G44" s="1210"/>
      <c r="H44" s="1211"/>
      <c r="I44" s="86">
        <v>280</v>
      </c>
      <c r="J44" s="87">
        <v>328</v>
      </c>
      <c r="K44" s="87">
        <v>426</v>
      </c>
      <c r="L44" s="87">
        <v>440</v>
      </c>
      <c r="M44" s="88">
        <v>445</v>
      </c>
    </row>
    <row r="45" spans="2:13" ht="27.75" customHeight="1" x14ac:dyDescent="0.15">
      <c r="B45" s="1206"/>
      <c r="C45" s="1207"/>
      <c r="D45" s="85"/>
      <c r="E45" s="1210" t="s">
        <v>28</v>
      </c>
      <c r="F45" s="1210"/>
      <c r="G45" s="1210"/>
      <c r="H45" s="1211"/>
      <c r="I45" s="86">
        <v>1709</v>
      </c>
      <c r="J45" s="87">
        <v>1610</v>
      </c>
      <c r="K45" s="87">
        <v>1550</v>
      </c>
      <c r="L45" s="87">
        <v>1477</v>
      </c>
      <c r="M45" s="88">
        <v>1455</v>
      </c>
    </row>
    <row r="46" spans="2:13" ht="27.75" customHeight="1" x14ac:dyDescent="0.15">
      <c r="B46" s="1206"/>
      <c r="C46" s="1207"/>
      <c r="D46" s="89"/>
      <c r="E46" s="1210" t="s">
        <v>29</v>
      </c>
      <c r="F46" s="1210"/>
      <c r="G46" s="1210"/>
      <c r="H46" s="1211"/>
      <c r="I46" s="86" t="s">
        <v>509</v>
      </c>
      <c r="J46" s="87" t="s">
        <v>509</v>
      </c>
      <c r="K46" s="87" t="s">
        <v>509</v>
      </c>
      <c r="L46" s="87" t="s">
        <v>509</v>
      </c>
      <c r="M46" s="88" t="s">
        <v>509</v>
      </c>
    </row>
    <row r="47" spans="2:13" ht="27.75" customHeight="1" x14ac:dyDescent="0.15">
      <c r="B47" s="1206"/>
      <c r="C47" s="1207"/>
      <c r="D47" s="90"/>
      <c r="E47" s="1220" t="s">
        <v>30</v>
      </c>
      <c r="F47" s="1221"/>
      <c r="G47" s="1221"/>
      <c r="H47" s="1222"/>
      <c r="I47" s="86" t="s">
        <v>509</v>
      </c>
      <c r="J47" s="87" t="s">
        <v>509</v>
      </c>
      <c r="K47" s="87" t="s">
        <v>509</v>
      </c>
      <c r="L47" s="87" t="s">
        <v>509</v>
      </c>
      <c r="M47" s="88" t="s">
        <v>509</v>
      </c>
    </row>
    <row r="48" spans="2:13" ht="27.75" customHeight="1" x14ac:dyDescent="0.15">
      <c r="B48" s="1206"/>
      <c r="C48" s="1207"/>
      <c r="D48" s="85"/>
      <c r="E48" s="1210" t="s">
        <v>31</v>
      </c>
      <c r="F48" s="1210"/>
      <c r="G48" s="1210"/>
      <c r="H48" s="1211"/>
      <c r="I48" s="86" t="s">
        <v>509</v>
      </c>
      <c r="J48" s="87" t="s">
        <v>509</v>
      </c>
      <c r="K48" s="87" t="s">
        <v>509</v>
      </c>
      <c r="L48" s="87" t="s">
        <v>509</v>
      </c>
      <c r="M48" s="88" t="s">
        <v>509</v>
      </c>
    </row>
    <row r="49" spans="2:13" ht="27.75" customHeight="1" x14ac:dyDescent="0.15">
      <c r="B49" s="1208"/>
      <c r="C49" s="1209"/>
      <c r="D49" s="85"/>
      <c r="E49" s="1210" t="s">
        <v>32</v>
      </c>
      <c r="F49" s="1210"/>
      <c r="G49" s="1210"/>
      <c r="H49" s="1211"/>
      <c r="I49" s="86" t="s">
        <v>509</v>
      </c>
      <c r="J49" s="87" t="s">
        <v>509</v>
      </c>
      <c r="K49" s="87" t="s">
        <v>509</v>
      </c>
      <c r="L49" s="87" t="s">
        <v>509</v>
      </c>
      <c r="M49" s="88" t="s">
        <v>509</v>
      </c>
    </row>
    <row r="50" spans="2:13" ht="27.75" customHeight="1" x14ac:dyDescent="0.15">
      <c r="B50" s="1204" t="s">
        <v>33</v>
      </c>
      <c r="C50" s="1205"/>
      <c r="D50" s="91"/>
      <c r="E50" s="1210" t="s">
        <v>34</v>
      </c>
      <c r="F50" s="1210"/>
      <c r="G50" s="1210"/>
      <c r="H50" s="1211"/>
      <c r="I50" s="86">
        <v>3556</v>
      </c>
      <c r="J50" s="87">
        <v>3318</v>
      </c>
      <c r="K50" s="87">
        <v>3495</v>
      </c>
      <c r="L50" s="87">
        <v>3645</v>
      </c>
      <c r="M50" s="88">
        <v>3457</v>
      </c>
    </row>
    <row r="51" spans="2:13" ht="27.75" customHeight="1" x14ac:dyDescent="0.15">
      <c r="B51" s="1206"/>
      <c r="C51" s="1207"/>
      <c r="D51" s="85"/>
      <c r="E51" s="1210" t="s">
        <v>35</v>
      </c>
      <c r="F51" s="1210"/>
      <c r="G51" s="1210"/>
      <c r="H51" s="1211"/>
      <c r="I51" s="86">
        <v>9</v>
      </c>
      <c r="J51" s="87">
        <v>8</v>
      </c>
      <c r="K51" s="87">
        <v>6</v>
      </c>
      <c r="L51" s="87">
        <v>4</v>
      </c>
      <c r="M51" s="88">
        <v>12</v>
      </c>
    </row>
    <row r="52" spans="2:13" ht="27.75" customHeight="1" x14ac:dyDescent="0.15">
      <c r="B52" s="1208"/>
      <c r="C52" s="1209"/>
      <c r="D52" s="85"/>
      <c r="E52" s="1210" t="s">
        <v>36</v>
      </c>
      <c r="F52" s="1210"/>
      <c r="G52" s="1210"/>
      <c r="H52" s="1211"/>
      <c r="I52" s="86">
        <v>10795</v>
      </c>
      <c r="J52" s="87">
        <v>10572</v>
      </c>
      <c r="K52" s="87">
        <v>9931</v>
      </c>
      <c r="L52" s="87">
        <v>9447</v>
      </c>
      <c r="M52" s="88">
        <v>9033</v>
      </c>
    </row>
    <row r="53" spans="2:13" ht="27.75" customHeight="1" thickBot="1" x14ac:dyDescent="0.2">
      <c r="B53" s="1212" t="s">
        <v>37</v>
      </c>
      <c r="C53" s="1213"/>
      <c r="D53" s="92"/>
      <c r="E53" s="1214" t="s">
        <v>38</v>
      </c>
      <c r="F53" s="1214"/>
      <c r="G53" s="1214"/>
      <c r="H53" s="1215"/>
      <c r="I53" s="93">
        <v>864</v>
      </c>
      <c r="J53" s="94">
        <v>71</v>
      </c>
      <c r="K53" s="94">
        <v>-581</v>
      </c>
      <c r="L53" s="94">
        <v>-501</v>
      </c>
      <c r="M53" s="95">
        <v>-935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p3p8fE7QbmCfh3C13Podfb4rJObhgEfJj9asZIet9K9OTkB7rNWNmf7Iwxv02cTp//UxZdrgEmKJVKtZoKWxQ==" saltValue="agYLBQJjXywz3H9TRwvL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1" zoomScale="55" zoomScaleNormal="55" zoomScaleSheetLayoutView="100" workbookViewId="0">
      <selection activeCell="E35" sqref="E35:S3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41</v>
      </c>
      <c r="D55" s="1231"/>
      <c r="E55" s="1232"/>
      <c r="F55" s="107">
        <v>2044</v>
      </c>
      <c r="G55" s="107">
        <v>2282</v>
      </c>
      <c r="H55" s="108">
        <v>2117</v>
      </c>
    </row>
    <row r="56" spans="2:8" ht="52.5" customHeight="1" x14ac:dyDescent="0.15">
      <c r="B56" s="109"/>
      <c r="C56" s="1233" t="s">
        <v>42</v>
      </c>
      <c r="D56" s="1233"/>
      <c r="E56" s="1234"/>
      <c r="F56" s="110">
        <v>671</v>
      </c>
      <c r="G56" s="110">
        <v>673</v>
      </c>
      <c r="H56" s="111">
        <v>674</v>
      </c>
    </row>
    <row r="57" spans="2:8" ht="53.25" customHeight="1" x14ac:dyDescent="0.15">
      <c r="B57" s="109"/>
      <c r="C57" s="1235" t="s">
        <v>43</v>
      </c>
      <c r="D57" s="1235"/>
      <c r="E57" s="1236"/>
      <c r="F57" s="112">
        <v>2305</v>
      </c>
      <c r="G57" s="112">
        <v>2004</v>
      </c>
      <c r="H57" s="113">
        <v>1946</v>
      </c>
    </row>
    <row r="58" spans="2:8" ht="45.75" customHeight="1" x14ac:dyDescent="0.15">
      <c r="B58" s="114"/>
      <c r="C58" s="1223" t="s">
        <v>588</v>
      </c>
      <c r="D58" s="1224"/>
      <c r="E58" s="1225"/>
      <c r="F58" s="115">
        <v>1505</v>
      </c>
      <c r="G58" s="115">
        <v>1510</v>
      </c>
      <c r="H58" s="116">
        <v>1512</v>
      </c>
    </row>
    <row r="59" spans="2:8" ht="45.75" customHeight="1" x14ac:dyDescent="0.15">
      <c r="B59" s="114"/>
      <c r="C59" s="1223" t="s">
        <v>589</v>
      </c>
      <c r="D59" s="1224"/>
      <c r="E59" s="1225"/>
      <c r="F59" s="115">
        <v>1000</v>
      </c>
      <c r="G59" s="115">
        <v>1000</v>
      </c>
      <c r="H59" s="116">
        <v>1000</v>
      </c>
    </row>
    <row r="60" spans="2:8" ht="45.75" customHeight="1" x14ac:dyDescent="0.15">
      <c r="B60" s="114"/>
      <c r="C60" s="1223" t="s">
        <v>590</v>
      </c>
      <c r="D60" s="1224"/>
      <c r="E60" s="1225"/>
      <c r="F60" s="115">
        <v>124</v>
      </c>
      <c r="G60" s="115">
        <v>119</v>
      </c>
      <c r="H60" s="116">
        <v>83</v>
      </c>
    </row>
    <row r="61" spans="2:8" ht="45.75" customHeight="1" x14ac:dyDescent="0.15">
      <c r="B61" s="114"/>
      <c r="C61" s="1223" t="s">
        <v>591</v>
      </c>
      <c r="D61" s="1224"/>
      <c r="E61" s="1225"/>
      <c r="F61" s="115">
        <v>81</v>
      </c>
      <c r="G61" s="115">
        <v>81</v>
      </c>
      <c r="H61" s="116">
        <v>81</v>
      </c>
    </row>
    <row r="62" spans="2:8" ht="45.75" customHeight="1" thickBot="1" x14ac:dyDescent="0.2">
      <c r="B62" s="117"/>
      <c r="C62" s="1226" t="s">
        <v>592</v>
      </c>
      <c r="D62" s="1227"/>
      <c r="E62" s="1228"/>
      <c r="F62" s="118">
        <v>86</v>
      </c>
      <c r="G62" s="118">
        <v>81</v>
      </c>
      <c r="H62" s="119">
        <v>71</v>
      </c>
    </row>
    <row r="63" spans="2:8" ht="52.5" customHeight="1" thickBot="1" x14ac:dyDescent="0.2">
      <c r="B63" s="120"/>
      <c r="C63" s="1229" t="s">
        <v>44</v>
      </c>
      <c r="D63" s="1229"/>
      <c r="E63" s="1230"/>
      <c r="F63" s="121">
        <v>5021</v>
      </c>
      <c r="G63" s="121">
        <v>4958</v>
      </c>
      <c r="H63" s="122">
        <v>4737</v>
      </c>
    </row>
    <row r="64" spans="2:8" ht="15" customHeight="1" x14ac:dyDescent="0.15"/>
    <row r="65" ht="0" hidden="1" customHeight="1" x14ac:dyDescent="0.15"/>
    <row r="66" ht="0" hidden="1" customHeight="1" x14ac:dyDescent="0.15"/>
  </sheetData>
  <sheetProtection algorithmName="SHA-512" hashValue="eTAeIn7PydHYSQzXdFVY5lWDzfIJwiwyigaO9lzHEcjx2MWC7tiKVp2ZdOYyvJwIsE5p4uZQPa8qhe1hT/NE7Q==" saltValue="wxZgnczcbLTjl/YiU1S/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19" zoomScaleNormal="100" zoomScaleSheetLayoutView="55" workbookViewId="0">
      <selection activeCell="BN12" sqref="BN12"/>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552</v>
      </c>
      <c r="BQ50" s="1271"/>
      <c r="BR50" s="1271"/>
      <c r="BS50" s="1271"/>
      <c r="BT50" s="1271"/>
      <c r="BU50" s="1271"/>
      <c r="BV50" s="1271"/>
      <c r="BW50" s="1271"/>
      <c r="BX50" s="1271" t="s">
        <v>553</v>
      </c>
      <c r="BY50" s="1271"/>
      <c r="BZ50" s="1271"/>
      <c r="CA50" s="1271"/>
      <c r="CB50" s="1271"/>
      <c r="CC50" s="1271"/>
      <c r="CD50" s="1271"/>
      <c r="CE50" s="1271"/>
      <c r="CF50" s="1271" t="s">
        <v>554</v>
      </c>
      <c r="CG50" s="1271"/>
      <c r="CH50" s="1271"/>
      <c r="CI50" s="1271"/>
      <c r="CJ50" s="1271"/>
      <c r="CK50" s="1271"/>
      <c r="CL50" s="1271"/>
      <c r="CM50" s="1271"/>
      <c r="CN50" s="1271" t="s">
        <v>555</v>
      </c>
      <c r="CO50" s="1271"/>
      <c r="CP50" s="1271"/>
      <c r="CQ50" s="1271"/>
      <c r="CR50" s="1271"/>
      <c r="CS50" s="1271"/>
      <c r="CT50" s="1271"/>
      <c r="CU50" s="1271"/>
      <c r="CV50" s="1271" t="s">
        <v>556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49</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609</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57.6</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610</v>
      </c>
    </row>
    <row r="64" spans="1:109" x14ac:dyDescent="0.15">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552</v>
      </c>
      <c r="BQ72" s="1271"/>
      <c r="BR72" s="1271"/>
      <c r="BS72" s="1271"/>
      <c r="BT72" s="1271"/>
      <c r="BU72" s="1271"/>
      <c r="BV72" s="1271"/>
      <c r="BW72" s="1271"/>
      <c r="BX72" s="1271" t="s">
        <v>553</v>
      </c>
      <c r="BY72" s="1271"/>
      <c r="BZ72" s="1271"/>
      <c r="CA72" s="1271"/>
      <c r="CB72" s="1271"/>
      <c r="CC72" s="1271"/>
      <c r="CD72" s="1271"/>
      <c r="CE72" s="1271"/>
      <c r="CF72" s="1271" t="s">
        <v>554</v>
      </c>
      <c r="CG72" s="1271"/>
      <c r="CH72" s="1271"/>
      <c r="CI72" s="1271"/>
      <c r="CJ72" s="1271"/>
      <c r="CK72" s="1271"/>
      <c r="CL72" s="1271"/>
      <c r="CM72" s="1271"/>
      <c r="CN72" s="1271" t="s">
        <v>555</v>
      </c>
      <c r="CO72" s="1271"/>
      <c r="CP72" s="1271"/>
      <c r="CQ72" s="1271"/>
      <c r="CR72" s="1271"/>
      <c r="CS72" s="1271"/>
      <c r="CT72" s="1271"/>
      <c r="CU72" s="1271"/>
      <c r="CV72" s="1271" t="s">
        <v>556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19.3</v>
      </c>
      <c r="BQ73" s="1277"/>
      <c r="BR73" s="1277"/>
      <c r="BS73" s="1277"/>
      <c r="BT73" s="1277"/>
      <c r="BU73" s="1277"/>
      <c r="BV73" s="1277"/>
      <c r="BW73" s="1277"/>
      <c r="BX73" s="1277">
        <v>1.6</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612</v>
      </c>
      <c r="BC75" s="1275"/>
      <c r="BD75" s="1275"/>
      <c r="BE75" s="1275"/>
      <c r="BF75" s="1275"/>
      <c r="BG75" s="1275"/>
      <c r="BH75" s="1275"/>
      <c r="BI75" s="1275"/>
      <c r="BJ75" s="1275"/>
      <c r="BK75" s="1275"/>
      <c r="BL75" s="1275"/>
      <c r="BM75" s="1275"/>
      <c r="BN75" s="1275"/>
      <c r="BO75" s="1275"/>
      <c r="BP75" s="1277">
        <v>15</v>
      </c>
      <c r="BQ75" s="1277"/>
      <c r="BR75" s="1277"/>
      <c r="BS75" s="1277"/>
      <c r="BT75" s="1277"/>
      <c r="BU75" s="1277"/>
      <c r="BV75" s="1277"/>
      <c r="BW75" s="1277"/>
      <c r="BX75" s="1277">
        <v>14.7</v>
      </c>
      <c r="BY75" s="1277"/>
      <c r="BZ75" s="1277"/>
      <c r="CA75" s="1277"/>
      <c r="CB75" s="1277"/>
      <c r="CC75" s="1277"/>
      <c r="CD75" s="1277"/>
      <c r="CE75" s="1277"/>
      <c r="CF75" s="1277">
        <v>13.7</v>
      </c>
      <c r="CG75" s="1277"/>
      <c r="CH75" s="1277"/>
      <c r="CI75" s="1277"/>
      <c r="CJ75" s="1277"/>
      <c r="CK75" s="1277"/>
      <c r="CL75" s="1277"/>
      <c r="CM75" s="1277"/>
      <c r="CN75" s="1277">
        <v>12</v>
      </c>
      <c r="CO75" s="1277"/>
      <c r="CP75" s="1277"/>
      <c r="CQ75" s="1277"/>
      <c r="CR75" s="1277"/>
      <c r="CS75" s="1277"/>
      <c r="CT75" s="1277"/>
      <c r="CU75" s="1277"/>
      <c r="CV75" s="1277">
        <v>10.4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609</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612</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itPtMeuIIFj9BPlF79zSrRzZATG+SrwhmsByOuCNBrDDDO7O7g9GJfLZf1yQ/dz5kAgxQM8kDMk6jSnMW4jhw==" saltValue="XogpdNXiBj73pxRyE3kF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5" zoomScaleNormal="75" zoomScaleSheetLayoutView="70" workbookViewId="0">
      <selection activeCell="BN12" sqref="BN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5IkbrIM83gua0StYmqycbOCObbNxjYsX6wVYwsQLukz1eD7wEI/8I+jL2JCqPPxrepFd/lWpVjwgm2WjY7XHw==" saltValue="hohvKOjIxB5lcIOXoCks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75" zoomScaleNormal="75" zoomScaleSheetLayoutView="55" workbookViewId="0">
      <selection activeCell="BN12" sqref="BN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IJirUoqZeP9embXHbwB/LFTrsnXPDqXra6tvNpbIG0zz84WFIKu/H/xH+4+954gs99OHKC1KS7r1GIEdJnCw==" saltValue="EeLOKH6oYCc0Vw0mjIHX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102546</v>
      </c>
      <c r="E3" s="141"/>
      <c r="F3" s="142">
        <v>82748</v>
      </c>
      <c r="G3" s="143"/>
      <c r="H3" s="144"/>
    </row>
    <row r="4" spans="1:8" x14ac:dyDescent="0.15">
      <c r="A4" s="145"/>
      <c r="B4" s="146"/>
      <c r="C4" s="147"/>
      <c r="D4" s="148">
        <v>70766</v>
      </c>
      <c r="E4" s="149"/>
      <c r="F4" s="150">
        <v>44732</v>
      </c>
      <c r="G4" s="151"/>
      <c r="H4" s="152"/>
    </row>
    <row r="5" spans="1:8" x14ac:dyDescent="0.15">
      <c r="A5" s="133" t="s">
        <v>544</v>
      </c>
      <c r="B5" s="138"/>
      <c r="C5" s="139"/>
      <c r="D5" s="140">
        <v>114913</v>
      </c>
      <c r="E5" s="141"/>
      <c r="F5" s="142">
        <v>91837</v>
      </c>
      <c r="G5" s="143"/>
      <c r="H5" s="144"/>
    </row>
    <row r="6" spans="1:8" x14ac:dyDescent="0.15">
      <c r="A6" s="145"/>
      <c r="B6" s="146"/>
      <c r="C6" s="147"/>
      <c r="D6" s="148">
        <v>53835</v>
      </c>
      <c r="E6" s="149"/>
      <c r="F6" s="150">
        <v>54439</v>
      </c>
      <c r="G6" s="151"/>
      <c r="H6" s="152"/>
    </row>
    <row r="7" spans="1:8" x14ac:dyDescent="0.15">
      <c r="A7" s="133" t="s">
        <v>545</v>
      </c>
      <c r="B7" s="138"/>
      <c r="C7" s="139"/>
      <c r="D7" s="140">
        <v>140234</v>
      </c>
      <c r="E7" s="141"/>
      <c r="F7" s="142">
        <v>106092</v>
      </c>
      <c r="G7" s="143"/>
      <c r="H7" s="144"/>
    </row>
    <row r="8" spans="1:8" x14ac:dyDescent="0.15">
      <c r="A8" s="145"/>
      <c r="B8" s="146"/>
      <c r="C8" s="147"/>
      <c r="D8" s="148">
        <v>42875</v>
      </c>
      <c r="E8" s="149"/>
      <c r="F8" s="150">
        <v>44299</v>
      </c>
      <c r="G8" s="151"/>
      <c r="H8" s="152"/>
    </row>
    <row r="9" spans="1:8" x14ac:dyDescent="0.15">
      <c r="A9" s="133" t="s">
        <v>546</v>
      </c>
      <c r="B9" s="138"/>
      <c r="C9" s="139"/>
      <c r="D9" s="140">
        <v>165498</v>
      </c>
      <c r="E9" s="141"/>
      <c r="F9" s="142">
        <v>78903</v>
      </c>
      <c r="G9" s="143"/>
      <c r="H9" s="144"/>
    </row>
    <row r="10" spans="1:8" x14ac:dyDescent="0.15">
      <c r="A10" s="145"/>
      <c r="B10" s="146"/>
      <c r="C10" s="147"/>
      <c r="D10" s="148">
        <v>80997</v>
      </c>
      <c r="E10" s="149"/>
      <c r="F10" s="150">
        <v>49201</v>
      </c>
      <c r="G10" s="151"/>
      <c r="H10" s="152"/>
    </row>
    <row r="11" spans="1:8" x14ac:dyDescent="0.15">
      <c r="A11" s="133" t="s">
        <v>547</v>
      </c>
      <c r="B11" s="138"/>
      <c r="C11" s="139"/>
      <c r="D11" s="140">
        <v>181433</v>
      </c>
      <c r="E11" s="141"/>
      <c r="F11" s="142">
        <v>82993</v>
      </c>
      <c r="G11" s="143"/>
      <c r="H11" s="144"/>
    </row>
    <row r="12" spans="1:8" x14ac:dyDescent="0.15">
      <c r="A12" s="145"/>
      <c r="B12" s="146"/>
      <c r="C12" s="153"/>
      <c r="D12" s="148">
        <v>95709</v>
      </c>
      <c r="E12" s="149"/>
      <c r="F12" s="150">
        <v>46787</v>
      </c>
      <c r="G12" s="151"/>
      <c r="H12" s="152"/>
    </row>
    <row r="13" spans="1:8" x14ac:dyDescent="0.15">
      <c r="A13" s="133"/>
      <c r="B13" s="138"/>
      <c r="C13" s="154"/>
      <c r="D13" s="155">
        <v>140925</v>
      </c>
      <c r="E13" s="156"/>
      <c r="F13" s="157">
        <v>88515</v>
      </c>
      <c r="G13" s="158"/>
      <c r="H13" s="144"/>
    </row>
    <row r="14" spans="1:8" x14ac:dyDescent="0.15">
      <c r="A14" s="145"/>
      <c r="B14" s="146"/>
      <c r="C14" s="147"/>
      <c r="D14" s="148">
        <v>68836</v>
      </c>
      <c r="E14" s="149"/>
      <c r="F14" s="150">
        <v>47892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2.75</v>
      </c>
      <c r="C19" s="159">
        <f>ROUND(VALUE(SUBSTITUTE(実質収支比率等に係る経年分析!G$48,"▲","-")),2)</f>
        <v>6.54</v>
      </c>
      <c r="D19" s="159">
        <f>ROUND(VALUE(SUBSTITUTE(実質収支比率等に係る経年分析!H$48,"▲","-")),2)</f>
        <v>8.4600000000000009</v>
      </c>
      <c r="E19" s="159">
        <f>ROUND(VALUE(SUBSTITUTE(実質収支比率等に係る経年分析!I$48,"▲","-")),2)</f>
        <v>6.95</v>
      </c>
      <c r="F19" s="159">
        <f>ROUND(VALUE(SUBSTITUTE(実質収支比率等に係る経年分析!J$48,"▲","-")),2)</f>
        <v>6.96</v>
      </c>
    </row>
    <row r="20" spans="1:11" x14ac:dyDescent="0.15">
      <c r="A20" s="159" t="s">
        <v>48</v>
      </c>
      <c r="B20" s="159">
        <f>ROUND(VALUE(SUBSTITUTE(実質収支比率等に係る経年分析!F$47,"▲","-")),2)</f>
        <v>31.85</v>
      </c>
      <c r="C20" s="159">
        <f>ROUND(VALUE(SUBSTITUTE(実質収支比率等に係る経年分析!G$47,"▲","-")),2)</f>
        <v>34</v>
      </c>
      <c r="D20" s="159">
        <f>ROUND(VALUE(SUBSTITUTE(実質収支比率等に係る経年分析!H$47,"▲","-")),2)</f>
        <v>36.770000000000003</v>
      </c>
      <c r="E20" s="159">
        <f>ROUND(VALUE(SUBSTITUTE(実質収支比率等に係る経年分析!I$47,"▲","-")),2)</f>
        <v>42.09</v>
      </c>
      <c r="F20" s="159">
        <f>ROUND(VALUE(SUBSTITUTE(実質収支比率等に係る経年分析!J$47,"▲","-")),2)</f>
        <v>40.159999999999997</v>
      </c>
    </row>
    <row r="21" spans="1:11" x14ac:dyDescent="0.15">
      <c r="A21" s="159" t="s">
        <v>49</v>
      </c>
      <c r="B21" s="159">
        <f>IF(ISNUMBER(VALUE(SUBSTITUTE(実質収支比率等に係る経年分析!F$49,"▲","-"))),ROUND(VALUE(SUBSTITUTE(実質収支比率等に係る経年分析!F$49,"▲","-")),2),NA())</f>
        <v>0.21</v>
      </c>
      <c r="C21" s="159">
        <f>IF(ISNUMBER(VALUE(SUBSTITUTE(実質収支比率等に係る経年分析!G$49,"▲","-"))),ROUND(VALUE(SUBSTITUTE(実質収支比率等に係る経年分析!G$49,"▲","-")),2),NA())</f>
        <v>5.23</v>
      </c>
      <c r="D21" s="159">
        <f>IF(ISNUMBER(VALUE(SUBSTITUTE(実質収支比率等に係る経年分析!H$49,"▲","-"))),ROUND(VALUE(SUBSTITUTE(実質収支比率等に係る経年分析!H$49,"▲","-")),2),NA())</f>
        <v>5.5</v>
      </c>
      <c r="E21" s="159">
        <f>IF(ISNUMBER(VALUE(SUBSTITUTE(実質収支比率等に係る経年分析!I$49,"▲","-"))),ROUND(VALUE(SUBSTITUTE(実質収支比率等に係る経年分析!I$49,"▲","-")),2),NA())</f>
        <v>2.65</v>
      </c>
      <c r="F21" s="159">
        <f>IF(ISNUMBER(VALUE(SUBSTITUTE(実質収支比率等に係る経年分析!J$49,"▲","-"))),ROUND(VALUE(SUBSTITUTE(実質収支比率等に係る経年分析!J$49,"▲","-")),2),NA())</f>
        <v>-3.31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農業者労働災害共済特別会計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河野診療所特別会計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国民健康保険今庄診療所特別会計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老人保健施設特別会計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1140</v>
      </c>
      <c r="E42" s="161"/>
      <c r="F42" s="161"/>
      <c r="G42" s="161">
        <f>'実質公債費比率（分子）の構造'!L$52</f>
        <v>1163</v>
      </c>
      <c r="H42" s="161"/>
      <c r="I42" s="161"/>
      <c r="J42" s="161">
        <f>'実質公債費比率（分子）の構造'!M$52</f>
        <v>1150</v>
      </c>
      <c r="K42" s="161"/>
      <c r="L42" s="161"/>
      <c r="M42" s="161">
        <f>'実質公債費比率（分子）の構造'!N$52</f>
        <v>1137</v>
      </c>
      <c r="N42" s="161"/>
      <c r="O42" s="161"/>
      <c r="P42" s="161">
        <f>'実質公債費比率（分子）の構造'!O$52</f>
        <v>1108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53</v>
      </c>
      <c r="C45" s="161"/>
      <c r="D45" s="161"/>
      <c r="E45" s="161">
        <f>'実質公債費比率（分子）の構造'!L$49</f>
        <v>51</v>
      </c>
      <c r="F45" s="161"/>
      <c r="G45" s="161"/>
      <c r="H45" s="161">
        <f>'実質公債費比率（分子）の構造'!M$49</f>
        <v>46</v>
      </c>
      <c r="I45" s="161"/>
      <c r="J45" s="161"/>
      <c r="K45" s="161">
        <f>'実質公債費比率（分子）の構造'!N$49</f>
        <v>44</v>
      </c>
      <c r="L45" s="161"/>
      <c r="M45" s="161"/>
      <c r="N45" s="161">
        <f>'実質公債費比率（分子）の構造'!O$49</f>
        <v>53</v>
      </c>
      <c r="O45" s="161"/>
      <c r="P45" s="161"/>
    </row>
    <row r="46" spans="1:16" x14ac:dyDescent="0.15">
      <c r="A46" s="161" t="s">
        <v>60</v>
      </c>
      <c r="B46" s="161">
        <f>'実質公債費比率（分子）の構造'!K$48</f>
        <v>429</v>
      </c>
      <c r="C46" s="161"/>
      <c r="D46" s="161"/>
      <c r="E46" s="161">
        <f>'実質公債費比率（分子）の構造'!L$48</f>
        <v>413</v>
      </c>
      <c r="F46" s="161"/>
      <c r="G46" s="161"/>
      <c r="H46" s="161">
        <f>'実質公債費比率（分子）の構造'!M$48</f>
        <v>387</v>
      </c>
      <c r="I46" s="161"/>
      <c r="J46" s="161"/>
      <c r="K46" s="161">
        <f>'実質公債費比率（分子）の構造'!N$48</f>
        <v>342</v>
      </c>
      <c r="L46" s="161"/>
      <c r="M46" s="161"/>
      <c r="N46" s="161">
        <f>'実質公債費比率（分子）の構造'!O$48</f>
        <v>343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1324</v>
      </c>
      <c r="C49" s="161"/>
      <c r="D49" s="161"/>
      <c r="E49" s="161">
        <f>'実質公債費比率（分子）の構造'!L$45</f>
        <v>1312</v>
      </c>
      <c r="F49" s="161"/>
      <c r="G49" s="161"/>
      <c r="H49" s="161">
        <f>'実質公債費比率（分子）の構造'!M$45</f>
        <v>1251</v>
      </c>
      <c r="I49" s="161"/>
      <c r="J49" s="161"/>
      <c r="K49" s="161">
        <f>'実質公債費比率（分子）の構造'!N$45</f>
        <v>1175</v>
      </c>
      <c r="L49" s="161"/>
      <c r="M49" s="161"/>
      <c r="N49" s="161">
        <f>'実質公債費比率（分子）の構造'!O$45</f>
        <v>1099</v>
      </c>
      <c r="O49" s="161"/>
      <c r="P49" s="161"/>
    </row>
    <row r="50" spans="1:16" x14ac:dyDescent="0.15">
      <c r="A50" s="161" t="s">
        <v>64</v>
      </c>
      <c r="B50" s="161" t="e">
        <f>NA()</f>
        <v>#N/A</v>
      </c>
      <c r="C50" s="161">
        <f>IF(ISNUMBER('実質公債費比率（分子）の構造'!K$53),'実質公債費比率（分子）の構造'!K$53,NA())</f>
        <v>666</v>
      </c>
      <c r="D50" s="161" t="e">
        <f>NA()</f>
        <v>#N/A</v>
      </c>
      <c r="E50" s="161" t="e">
        <f>NA()</f>
        <v>#N/A</v>
      </c>
      <c r="F50" s="161">
        <f>IF(ISNUMBER('実質公債費比率（分子）の構造'!L$53),'実質公債費比率（分子）の構造'!L$53,NA())</f>
        <v>613</v>
      </c>
      <c r="G50" s="161" t="e">
        <f>NA()</f>
        <v>#N/A</v>
      </c>
      <c r="H50" s="161" t="e">
        <f>NA()</f>
        <v>#N/A</v>
      </c>
      <c r="I50" s="161">
        <f>IF(ISNUMBER('実質公債費比率（分子）の構造'!M$53),'実質公債費比率（分子）の構造'!M$53,NA())</f>
        <v>534</v>
      </c>
      <c r="J50" s="161" t="e">
        <f>NA()</f>
        <v>#N/A</v>
      </c>
      <c r="K50" s="161" t="e">
        <f>NA()</f>
        <v>#N/A</v>
      </c>
      <c r="L50" s="161">
        <f>IF(ISNUMBER('実質公債費比率（分子）の構造'!N$53),'実質公債費比率（分子）の構造'!N$53,NA())</f>
        <v>424</v>
      </c>
      <c r="M50" s="161" t="e">
        <f>NA()</f>
        <v>#N/A</v>
      </c>
      <c r="N50" s="161" t="e">
        <f>NA()</f>
        <v>#N/A</v>
      </c>
      <c r="O50" s="161">
        <f>IF(ISNUMBER('実質公債費比率（分子）の構造'!O$53),'実質公債費比率（分子）の構造'!O$53,NA())</f>
        <v>387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10795</v>
      </c>
      <c r="E56" s="160"/>
      <c r="F56" s="160"/>
      <c r="G56" s="160">
        <f>'将来負担比率（分子）の構造'!J$52</f>
        <v>10572</v>
      </c>
      <c r="H56" s="160"/>
      <c r="I56" s="160"/>
      <c r="J56" s="160">
        <f>'将来負担比率（分子）の構造'!K$52</f>
        <v>9931</v>
      </c>
      <c r="K56" s="160"/>
      <c r="L56" s="160"/>
      <c r="M56" s="160">
        <f>'将来負担比率（分子）の構造'!L$52</f>
        <v>9447</v>
      </c>
      <c r="N56" s="160"/>
      <c r="O56" s="160"/>
      <c r="P56" s="160">
        <f>'将来負担比率（分子）の構造'!M$52</f>
        <v>9033</v>
      </c>
    </row>
    <row r="57" spans="1:16" x14ac:dyDescent="0.15">
      <c r="A57" s="160" t="s">
        <v>35</v>
      </c>
      <c r="B57" s="160"/>
      <c r="C57" s="160"/>
      <c r="D57" s="160">
        <f>'将来負担比率（分子）の構造'!I$51</f>
        <v>9</v>
      </c>
      <c r="E57" s="160"/>
      <c r="F57" s="160"/>
      <c r="G57" s="160">
        <f>'将来負担比率（分子）の構造'!J$51</f>
        <v>8</v>
      </c>
      <c r="H57" s="160"/>
      <c r="I57" s="160"/>
      <c r="J57" s="160">
        <f>'将来負担比率（分子）の構造'!K$51</f>
        <v>6</v>
      </c>
      <c r="K57" s="160"/>
      <c r="L57" s="160"/>
      <c r="M57" s="160">
        <f>'将来負担比率（分子）の構造'!L$51</f>
        <v>4</v>
      </c>
      <c r="N57" s="160"/>
      <c r="O57" s="160"/>
      <c r="P57" s="160">
        <f>'将来負担比率（分子）の構造'!M$51</f>
        <v>12</v>
      </c>
    </row>
    <row r="58" spans="1:16" x14ac:dyDescent="0.15">
      <c r="A58" s="160" t="s">
        <v>34</v>
      </c>
      <c r="B58" s="160"/>
      <c r="C58" s="160"/>
      <c r="D58" s="160">
        <f>'将来負担比率（分子）の構造'!I$50</f>
        <v>3556</v>
      </c>
      <c r="E58" s="160"/>
      <c r="F58" s="160"/>
      <c r="G58" s="160">
        <f>'将来負担比率（分子）の構造'!J$50</f>
        <v>3318</v>
      </c>
      <c r="H58" s="160"/>
      <c r="I58" s="160"/>
      <c r="J58" s="160">
        <f>'将来負担比率（分子）の構造'!K$50</f>
        <v>3495</v>
      </c>
      <c r="K58" s="160"/>
      <c r="L58" s="160"/>
      <c r="M58" s="160">
        <f>'将来負担比率（分子）の構造'!L$50</f>
        <v>3645</v>
      </c>
      <c r="N58" s="160"/>
      <c r="O58" s="160"/>
      <c r="P58" s="160">
        <f>'将来負担比率（分子）の構造'!M$50</f>
        <v>3457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1709</v>
      </c>
      <c r="C62" s="160"/>
      <c r="D62" s="160"/>
      <c r="E62" s="160">
        <f>'将来負担比率（分子）の構造'!J$45</f>
        <v>1610</v>
      </c>
      <c r="F62" s="160"/>
      <c r="G62" s="160"/>
      <c r="H62" s="160">
        <f>'将来負担比率（分子）の構造'!K$45</f>
        <v>1550</v>
      </c>
      <c r="I62" s="160"/>
      <c r="J62" s="160"/>
      <c r="K62" s="160">
        <f>'将来負担比率（分子）の構造'!L$45</f>
        <v>1477</v>
      </c>
      <c r="L62" s="160"/>
      <c r="M62" s="160"/>
      <c r="N62" s="160">
        <f>'将来負担比率（分子）の構造'!M$45</f>
        <v>1455</v>
      </c>
      <c r="O62" s="160"/>
      <c r="P62" s="160"/>
    </row>
    <row r="63" spans="1:16" x14ac:dyDescent="0.15">
      <c r="A63" s="160" t="s">
        <v>27</v>
      </c>
      <c r="B63" s="160">
        <f>'将来負担比率（分子）の構造'!I$44</f>
        <v>280</v>
      </c>
      <c r="C63" s="160"/>
      <c r="D63" s="160"/>
      <c r="E63" s="160">
        <f>'将来負担比率（分子）の構造'!J$44</f>
        <v>328</v>
      </c>
      <c r="F63" s="160"/>
      <c r="G63" s="160"/>
      <c r="H63" s="160">
        <f>'将来負担比率（分子）の構造'!K$44</f>
        <v>426</v>
      </c>
      <c r="I63" s="160"/>
      <c r="J63" s="160"/>
      <c r="K63" s="160">
        <f>'将来負担比率（分子）の構造'!L$44</f>
        <v>440</v>
      </c>
      <c r="L63" s="160"/>
      <c r="M63" s="160"/>
      <c r="N63" s="160">
        <f>'将来負担比率（分子）の構造'!M$44</f>
        <v>445</v>
      </c>
      <c r="O63" s="160"/>
      <c r="P63" s="160"/>
    </row>
    <row r="64" spans="1:16" x14ac:dyDescent="0.15">
      <c r="A64" s="160" t="s">
        <v>26</v>
      </c>
      <c r="B64" s="160">
        <f>'将来負担比率（分子）の構造'!I$43</f>
        <v>3718</v>
      </c>
      <c r="C64" s="160"/>
      <c r="D64" s="160"/>
      <c r="E64" s="160">
        <f>'将来負担比率（分子）の構造'!J$43</f>
        <v>3407</v>
      </c>
      <c r="F64" s="160"/>
      <c r="G64" s="160"/>
      <c r="H64" s="160">
        <f>'将来負担比率（分子）の構造'!K$43</f>
        <v>3064</v>
      </c>
      <c r="I64" s="160"/>
      <c r="J64" s="160"/>
      <c r="K64" s="160">
        <f>'将来負担比率（分子）の構造'!L$43</f>
        <v>2634</v>
      </c>
      <c r="L64" s="160"/>
      <c r="M64" s="160"/>
      <c r="N64" s="160">
        <f>'将来負担比率（分子）の構造'!M$43</f>
        <v>2384</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885</v>
      </c>
      <c r="L65" s="160"/>
      <c r="M65" s="160"/>
      <c r="N65" s="160">
        <f>'将来負担比率（分子）の構造'!M$42</f>
        <v>549</v>
      </c>
      <c r="O65" s="160"/>
      <c r="P65" s="160"/>
    </row>
    <row r="66" spans="1:16" x14ac:dyDescent="0.15">
      <c r="A66" s="160" t="s">
        <v>24</v>
      </c>
      <c r="B66" s="160">
        <f>'将来負担比率（分子）の構造'!I$41</f>
        <v>9516</v>
      </c>
      <c r="C66" s="160"/>
      <c r="D66" s="160"/>
      <c r="E66" s="160">
        <f>'将来負担比率（分子）の構造'!J$41</f>
        <v>8623</v>
      </c>
      <c r="F66" s="160"/>
      <c r="G66" s="160"/>
      <c r="H66" s="160">
        <f>'将来負担比率（分子）の構造'!K$41</f>
        <v>7811</v>
      </c>
      <c r="I66" s="160"/>
      <c r="J66" s="160"/>
      <c r="K66" s="160">
        <f>'将来負担比率（分子）の構造'!L$41</f>
        <v>7160</v>
      </c>
      <c r="L66" s="160"/>
      <c r="M66" s="160"/>
      <c r="N66" s="160">
        <f>'将来負担比率（分子）の構造'!M$41</f>
        <v>6734</v>
      </c>
      <c r="O66" s="160"/>
      <c r="P66" s="160"/>
    </row>
    <row r="67" spans="1:16" x14ac:dyDescent="0.15">
      <c r="A67" s="160" t="s">
        <v>68</v>
      </c>
      <c r="B67" s="160" t="e">
        <f>NA()</f>
        <v>#N/A</v>
      </c>
      <c r="C67" s="160">
        <f>IF(ISNUMBER('将来負担比率（分子）の構造'!I$53), IF('将来負担比率（分子）の構造'!I$53 &lt; 0, 0, '将来負担比率（分子）の構造'!I$53), NA())</f>
        <v>864</v>
      </c>
      <c r="D67" s="160" t="e">
        <f>NA()</f>
        <v>#N/A</v>
      </c>
      <c r="E67" s="160" t="e">
        <f>NA()</f>
        <v>#N/A</v>
      </c>
      <c r="F67" s="160">
        <f>IF(ISNUMBER('将来負担比率（分子）の構造'!J$53), IF('将来負担比率（分子）の構造'!J$53 &lt; 0, 0, '将来負担比率（分子）の構造'!J$53), NA())</f>
        <v>71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2044</v>
      </c>
      <c r="C72" s="164">
        <f>基金残高に係る経年分析!G55</f>
        <v>2282</v>
      </c>
      <c r="D72" s="164">
        <f>基金残高に係る経年分析!H55</f>
        <v>2117</v>
      </c>
    </row>
    <row r="73" spans="1:16" x14ac:dyDescent="0.15">
      <c r="A73" s="163" t="s">
        <v>71</v>
      </c>
      <c r="B73" s="164">
        <f>基金残高に係る経年分析!F56</f>
        <v>671</v>
      </c>
      <c r="C73" s="164">
        <f>基金残高に係る経年分析!G56</f>
        <v>673</v>
      </c>
      <c r="D73" s="164">
        <f>基金残高に係る経年分析!H56</f>
        <v>674</v>
      </c>
    </row>
    <row r="74" spans="1:16" x14ac:dyDescent="0.15">
      <c r="A74" s="163" t="s">
        <v>72</v>
      </c>
      <c r="B74" s="164">
        <f>基金残高に係る経年分析!F57</f>
        <v>2305</v>
      </c>
      <c r="C74" s="164">
        <f>基金残高に係る経年分析!G57</f>
        <v>2004</v>
      </c>
      <c r="D74" s="164">
        <f>基金残高に係る経年分析!H57</f>
        <v>1946</v>
      </c>
    </row>
  </sheetData>
  <sheetProtection algorithmName="SHA-512" hashValue="+TQaiV//1wWSgjfsoImNWtZNDHqKRtP6qXwGs3pKy7s5RqPr2KiUd02KUtyYYOtBlQ8s//U35NK4UGptrOctJQ==" saltValue="POJ6eHXR1g3KhikLrY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6" sqref="B16:Q1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1311981</v>
      </c>
      <c r="S5" s="669"/>
      <c r="T5" s="669"/>
      <c r="U5" s="669"/>
      <c r="V5" s="669"/>
      <c r="W5" s="669"/>
      <c r="X5" s="669"/>
      <c r="Y5" s="715"/>
      <c r="Z5" s="733">
        <v>14</v>
      </c>
      <c r="AA5" s="733"/>
      <c r="AB5" s="733"/>
      <c r="AC5" s="733"/>
      <c r="AD5" s="734">
        <v>1311981</v>
      </c>
      <c r="AE5" s="734"/>
      <c r="AF5" s="734"/>
      <c r="AG5" s="734"/>
      <c r="AH5" s="734"/>
      <c r="AI5" s="734"/>
      <c r="AJ5" s="734"/>
      <c r="AK5" s="734"/>
      <c r="AL5" s="716">
        <v>25.5</v>
      </c>
      <c r="AM5" s="685"/>
      <c r="AN5" s="685"/>
      <c r="AO5" s="717"/>
      <c r="AP5" s="702" t="s">
        <v>221</v>
      </c>
      <c r="AQ5" s="703"/>
      <c r="AR5" s="703"/>
      <c r="AS5" s="703"/>
      <c r="AT5" s="703"/>
      <c r="AU5" s="703"/>
      <c r="AV5" s="703"/>
      <c r="AW5" s="703"/>
      <c r="AX5" s="703"/>
      <c r="AY5" s="703"/>
      <c r="AZ5" s="703"/>
      <c r="BA5" s="703"/>
      <c r="BB5" s="703"/>
      <c r="BC5" s="703"/>
      <c r="BD5" s="703"/>
      <c r="BE5" s="703"/>
      <c r="BF5" s="704"/>
      <c r="BG5" s="603">
        <v>1289233</v>
      </c>
      <c r="BH5" s="606"/>
      <c r="BI5" s="606"/>
      <c r="BJ5" s="606"/>
      <c r="BK5" s="606"/>
      <c r="BL5" s="606"/>
      <c r="BM5" s="606"/>
      <c r="BN5" s="607"/>
      <c r="BO5" s="665">
        <v>98.3</v>
      </c>
      <c r="BP5" s="665"/>
      <c r="BQ5" s="665"/>
      <c r="BR5" s="665"/>
      <c r="BS5" s="666">
        <v>13410</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76191</v>
      </c>
      <c r="S6" s="606"/>
      <c r="T6" s="606"/>
      <c r="U6" s="606"/>
      <c r="V6" s="606"/>
      <c r="W6" s="606"/>
      <c r="X6" s="606"/>
      <c r="Y6" s="607"/>
      <c r="Z6" s="665">
        <v>0.8</v>
      </c>
      <c r="AA6" s="665"/>
      <c r="AB6" s="665"/>
      <c r="AC6" s="665"/>
      <c r="AD6" s="666">
        <v>76191</v>
      </c>
      <c r="AE6" s="666"/>
      <c r="AF6" s="666"/>
      <c r="AG6" s="666"/>
      <c r="AH6" s="666"/>
      <c r="AI6" s="666"/>
      <c r="AJ6" s="666"/>
      <c r="AK6" s="666"/>
      <c r="AL6" s="608">
        <v>1.5</v>
      </c>
      <c r="AM6" s="609"/>
      <c r="AN6" s="609"/>
      <c r="AO6" s="667"/>
      <c r="AP6" s="600" t="s">
        <v>226</v>
      </c>
      <c r="AQ6" s="601"/>
      <c r="AR6" s="601"/>
      <c r="AS6" s="601"/>
      <c r="AT6" s="601"/>
      <c r="AU6" s="601"/>
      <c r="AV6" s="601"/>
      <c r="AW6" s="601"/>
      <c r="AX6" s="601"/>
      <c r="AY6" s="601"/>
      <c r="AZ6" s="601"/>
      <c r="BA6" s="601"/>
      <c r="BB6" s="601"/>
      <c r="BC6" s="601"/>
      <c r="BD6" s="601"/>
      <c r="BE6" s="601"/>
      <c r="BF6" s="602"/>
      <c r="BG6" s="603">
        <v>1289233</v>
      </c>
      <c r="BH6" s="606"/>
      <c r="BI6" s="606"/>
      <c r="BJ6" s="606"/>
      <c r="BK6" s="606"/>
      <c r="BL6" s="606"/>
      <c r="BM6" s="606"/>
      <c r="BN6" s="607"/>
      <c r="BO6" s="665">
        <v>98.3</v>
      </c>
      <c r="BP6" s="665"/>
      <c r="BQ6" s="665"/>
      <c r="BR6" s="665"/>
      <c r="BS6" s="666">
        <v>13410</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87967</v>
      </c>
      <c r="CS6" s="606"/>
      <c r="CT6" s="606"/>
      <c r="CU6" s="606"/>
      <c r="CV6" s="606"/>
      <c r="CW6" s="606"/>
      <c r="CX6" s="606"/>
      <c r="CY6" s="607"/>
      <c r="CZ6" s="716">
        <v>1</v>
      </c>
      <c r="DA6" s="685"/>
      <c r="DB6" s="685"/>
      <c r="DC6" s="719"/>
      <c r="DD6" s="611" t="s">
        <v>177</v>
      </c>
      <c r="DE6" s="606"/>
      <c r="DF6" s="606"/>
      <c r="DG6" s="606"/>
      <c r="DH6" s="606"/>
      <c r="DI6" s="606"/>
      <c r="DJ6" s="606"/>
      <c r="DK6" s="606"/>
      <c r="DL6" s="606"/>
      <c r="DM6" s="606"/>
      <c r="DN6" s="606"/>
      <c r="DO6" s="606"/>
      <c r="DP6" s="607"/>
      <c r="DQ6" s="611">
        <v>87887</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3111</v>
      </c>
      <c r="S7" s="606"/>
      <c r="T7" s="606"/>
      <c r="U7" s="606"/>
      <c r="V7" s="606"/>
      <c r="W7" s="606"/>
      <c r="X7" s="606"/>
      <c r="Y7" s="607"/>
      <c r="Z7" s="665">
        <v>0</v>
      </c>
      <c r="AA7" s="665"/>
      <c r="AB7" s="665"/>
      <c r="AC7" s="665"/>
      <c r="AD7" s="666">
        <v>3111</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532080</v>
      </c>
      <c r="BH7" s="606"/>
      <c r="BI7" s="606"/>
      <c r="BJ7" s="606"/>
      <c r="BK7" s="606"/>
      <c r="BL7" s="606"/>
      <c r="BM7" s="606"/>
      <c r="BN7" s="607"/>
      <c r="BO7" s="665">
        <v>40.6</v>
      </c>
      <c r="BP7" s="665"/>
      <c r="BQ7" s="665"/>
      <c r="BR7" s="665"/>
      <c r="BS7" s="666">
        <v>13410</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1642390</v>
      </c>
      <c r="CS7" s="606"/>
      <c r="CT7" s="606"/>
      <c r="CU7" s="606"/>
      <c r="CV7" s="606"/>
      <c r="CW7" s="606"/>
      <c r="CX7" s="606"/>
      <c r="CY7" s="607"/>
      <c r="CZ7" s="665">
        <v>18.5</v>
      </c>
      <c r="DA7" s="665"/>
      <c r="DB7" s="665"/>
      <c r="DC7" s="665"/>
      <c r="DD7" s="611">
        <v>643613</v>
      </c>
      <c r="DE7" s="606"/>
      <c r="DF7" s="606"/>
      <c r="DG7" s="606"/>
      <c r="DH7" s="606"/>
      <c r="DI7" s="606"/>
      <c r="DJ7" s="606"/>
      <c r="DK7" s="606"/>
      <c r="DL7" s="606"/>
      <c r="DM7" s="606"/>
      <c r="DN7" s="606"/>
      <c r="DO7" s="606"/>
      <c r="DP7" s="607"/>
      <c r="DQ7" s="611">
        <v>990410</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6311</v>
      </c>
      <c r="S8" s="606"/>
      <c r="T8" s="606"/>
      <c r="U8" s="606"/>
      <c r="V8" s="606"/>
      <c r="W8" s="606"/>
      <c r="X8" s="606"/>
      <c r="Y8" s="607"/>
      <c r="Z8" s="665">
        <v>0.1</v>
      </c>
      <c r="AA8" s="665"/>
      <c r="AB8" s="665"/>
      <c r="AC8" s="665"/>
      <c r="AD8" s="666">
        <v>6311</v>
      </c>
      <c r="AE8" s="666"/>
      <c r="AF8" s="666"/>
      <c r="AG8" s="666"/>
      <c r="AH8" s="666"/>
      <c r="AI8" s="666"/>
      <c r="AJ8" s="666"/>
      <c r="AK8" s="666"/>
      <c r="AL8" s="608">
        <v>0.1</v>
      </c>
      <c r="AM8" s="609"/>
      <c r="AN8" s="609"/>
      <c r="AO8" s="667"/>
      <c r="AP8" s="600" t="s">
        <v>232</v>
      </c>
      <c r="AQ8" s="601"/>
      <c r="AR8" s="601"/>
      <c r="AS8" s="601"/>
      <c r="AT8" s="601"/>
      <c r="AU8" s="601"/>
      <c r="AV8" s="601"/>
      <c r="AW8" s="601"/>
      <c r="AX8" s="601"/>
      <c r="AY8" s="601"/>
      <c r="AZ8" s="601"/>
      <c r="BA8" s="601"/>
      <c r="BB8" s="601"/>
      <c r="BC8" s="601"/>
      <c r="BD8" s="601"/>
      <c r="BE8" s="601"/>
      <c r="BF8" s="602"/>
      <c r="BG8" s="603">
        <v>20267</v>
      </c>
      <c r="BH8" s="606"/>
      <c r="BI8" s="606"/>
      <c r="BJ8" s="606"/>
      <c r="BK8" s="606"/>
      <c r="BL8" s="606"/>
      <c r="BM8" s="606"/>
      <c r="BN8" s="607"/>
      <c r="BO8" s="665">
        <v>1.5</v>
      </c>
      <c r="BP8" s="665"/>
      <c r="BQ8" s="665"/>
      <c r="BR8" s="665"/>
      <c r="BS8" s="611" t="s">
        <v>123</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1747244</v>
      </c>
      <c r="CS8" s="606"/>
      <c r="CT8" s="606"/>
      <c r="CU8" s="606"/>
      <c r="CV8" s="606"/>
      <c r="CW8" s="606"/>
      <c r="CX8" s="606"/>
      <c r="CY8" s="607"/>
      <c r="CZ8" s="665">
        <v>19.600000000000001</v>
      </c>
      <c r="DA8" s="665"/>
      <c r="DB8" s="665"/>
      <c r="DC8" s="665"/>
      <c r="DD8" s="611">
        <v>18364</v>
      </c>
      <c r="DE8" s="606"/>
      <c r="DF8" s="606"/>
      <c r="DG8" s="606"/>
      <c r="DH8" s="606"/>
      <c r="DI8" s="606"/>
      <c r="DJ8" s="606"/>
      <c r="DK8" s="606"/>
      <c r="DL8" s="606"/>
      <c r="DM8" s="606"/>
      <c r="DN8" s="606"/>
      <c r="DO8" s="606"/>
      <c r="DP8" s="607"/>
      <c r="DQ8" s="611">
        <v>1104404</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6547</v>
      </c>
      <c r="S9" s="606"/>
      <c r="T9" s="606"/>
      <c r="U9" s="606"/>
      <c r="V9" s="606"/>
      <c r="W9" s="606"/>
      <c r="X9" s="606"/>
      <c r="Y9" s="607"/>
      <c r="Z9" s="665">
        <v>0.1</v>
      </c>
      <c r="AA9" s="665"/>
      <c r="AB9" s="665"/>
      <c r="AC9" s="665"/>
      <c r="AD9" s="666">
        <v>6547</v>
      </c>
      <c r="AE9" s="666"/>
      <c r="AF9" s="666"/>
      <c r="AG9" s="666"/>
      <c r="AH9" s="666"/>
      <c r="AI9" s="666"/>
      <c r="AJ9" s="666"/>
      <c r="AK9" s="666"/>
      <c r="AL9" s="608">
        <v>0.1</v>
      </c>
      <c r="AM9" s="609"/>
      <c r="AN9" s="609"/>
      <c r="AO9" s="667"/>
      <c r="AP9" s="600" t="s">
        <v>235</v>
      </c>
      <c r="AQ9" s="601"/>
      <c r="AR9" s="601"/>
      <c r="AS9" s="601"/>
      <c r="AT9" s="601"/>
      <c r="AU9" s="601"/>
      <c r="AV9" s="601"/>
      <c r="AW9" s="601"/>
      <c r="AX9" s="601"/>
      <c r="AY9" s="601"/>
      <c r="AZ9" s="601"/>
      <c r="BA9" s="601"/>
      <c r="BB9" s="601"/>
      <c r="BC9" s="601"/>
      <c r="BD9" s="601"/>
      <c r="BE9" s="601"/>
      <c r="BF9" s="602"/>
      <c r="BG9" s="603">
        <v>439804</v>
      </c>
      <c r="BH9" s="606"/>
      <c r="BI9" s="606"/>
      <c r="BJ9" s="606"/>
      <c r="BK9" s="606"/>
      <c r="BL9" s="606"/>
      <c r="BM9" s="606"/>
      <c r="BN9" s="607"/>
      <c r="BO9" s="665">
        <v>33.5</v>
      </c>
      <c r="BP9" s="665"/>
      <c r="BQ9" s="665"/>
      <c r="BR9" s="665"/>
      <c r="BS9" s="611" t="s">
        <v>177</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576144</v>
      </c>
      <c r="CS9" s="606"/>
      <c r="CT9" s="606"/>
      <c r="CU9" s="606"/>
      <c r="CV9" s="606"/>
      <c r="CW9" s="606"/>
      <c r="CX9" s="606"/>
      <c r="CY9" s="607"/>
      <c r="CZ9" s="665">
        <v>6.5</v>
      </c>
      <c r="DA9" s="665"/>
      <c r="DB9" s="665"/>
      <c r="DC9" s="665"/>
      <c r="DD9" s="611">
        <v>19603</v>
      </c>
      <c r="DE9" s="606"/>
      <c r="DF9" s="606"/>
      <c r="DG9" s="606"/>
      <c r="DH9" s="606"/>
      <c r="DI9" s="606"/>
      <c r="DJ9" s="606"/>
      <c r="DK9" s="606"/>
      <c r="DL9" s="606"/>
      <c r="DM9" s="606"/>
      <c r="DN9" s="606"/>
      <c r="DO9" s="606"/>
      <c r="DP9" s="607"/>
      <c r="DQ9" s="611">
        <v>497410</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177</v>
      </c>
      <c r="AE10" s="666"/>
      <c r="AF10" s="666"/>
      <c r="AG10" s="666"/>
      <c r="AH10" s="666"/>
      <c r="AI10" s="666"/>
      <c r="AJ10" s="666"/>
      <c r="AK10" s="666"/>
      <c r="AL10" s="608" t="s">
        <v>177</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27236</v>
      </c>
      <c r="BH10" s="606"/>
      <c r="BI10" s="606"/>
      <c r="BJ10" s="606"/>
      <c r="BK10" s="606"/>
      <c r="BL10" s="606"/>
      <c r="BM10" s="606"/>
      <c r="BN10" s="607"/>
      <c r="BO10" s="665">
        <v>2.1</v>
      </c>
      <c r="BP10" s="665"/>
      <c r="BQ10" s="665"/>
      <c r="BR10" s="665"/>
      <c r="BS10" s="611">
        <v>4530</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18000</v>
      </c>
      <c r="CS10" s="606"/>
      <c r="CT10" s="606"/>
      <c r="CU10" s="606"/>
      <c r="CV10" s="606"/>
      <c r="CW10" s="606"/>
      <c r="CX10" s="606"/>
      <c r="CY10" s="607"/>
      <c r="CZ10" s="665">
        <v>0.2</v>
      </c>
      <c r="DA10" s="665"/>
      <c r="DB10" s="665"/>
      <c r="DC10" s="665"/>
      <c r="DD10" s="611" t="s">
        <v>123</v>
      </c>
      <c r="DE10" s="606"/>
      <c r="DF10" s="606"/>
      <c r="DG10" s="606"/>
      <c r="DH10" s="606"/>
      <c r="DI10" s="606"/>
      <c r="DJ10" s="606"/>
      <c r="DK10" s="606"/>
      <c r="DL10" s="606"/>
      <c r="DM10" s="606"/>
      <c r="DN10" s="606"/>
      <c r="DO10" s="606"/>
      <c r="DP10" s="607"/>
      <c r="DQ10" s="611" t="s">
        <v>123</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177</v>
      </c>
      <c r="AA11" s="665"/>
      <c r="AB11" s="665"/>
      <c r="AC11" s="665"/>
      <c r="AD11" s="666" t="s">
        <v>177</v>
      </c>
      <c r="AE11" s="666"/>
      <c r="AF11" s="666"/>
      <c r="AG11" s="666"/>
      <c r="AH11" s="666"/>
      <c r="AI11" s="666"/>
      <c r="AJ11" s="666"/>
      <c r="AK11" s="666"/>
      <c r="AL11" s="608" t="s">
        <v>177</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44773</v>
      </c>
      <c r="BH11" s="606"/>
      <c r="BI11" s="606"/>
      <c r="BJ11" s="606"/>
      <c r="BK11" s="606"/>
      <c r="BL11" s="606"/>
      <c r="BM11" s="606"/>
      <c r="BN11" s="607"/>
      <c r="BO11" s="665">
        <v>3.4</v>
      </c>
      <c r="BP11" s="665"/>
      <c r="BQ11" s="665"/>
      <c r="BR11" s="665"/>
      <c r="BS11" s="611">
        <v>8880</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682809</v>
      </c>
      <c r="CS11" s="606"/>
      <c r="CT11" s="606"/>
      <c r="CU11" s="606"/>
      <c r="CV11" s="606"/>
      <c r="CW11" s="606"/>
      <c r="CX11" s="606"/>
      <c r="CY11" s="607"/>
      <c r="CZ11" s="665">
        <v>7.7</v>
      </c>
      <c r="DA11" s="665"/>
      <c r="DB11" s="665"/>
      <c r="DC11" s="665"/>
      <c r="DD11" s="611">
        <v>169726</v>
      </c>
      <c r="DE11" s="606"/>
      <c r="DF11" s="606"/>
      <c r="DG11" s="606"/>
      <c r="DH11" s="606"/>
      <c r="DI11" s="606"/>
      <c r="DJ11" s="606"/>
      <c r="DK11" s="606"/>
      <c r="DL11" s="606"/>
      <c r="DM11" s="606"/>
      <c r="DN11" s="606"/>
      <c r="DO11" s="606"/>
      <c r="DP11" s="607"/>
      <c r="DQ11" s="611">
        <v>531965</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167811</v>
      </c>
      <c r="S12" s="606"/>
      <c r="T12" s="606"/>
      <c r="U12" s="606"/>
      <c r="V12" s="606"/>
      <c r="W12" s="606"/>
      <c r="X12" s="606"/>
      <c r="Y12" s="607"/>
      <c r="Z12" s="665">
        <v>1.8</v>
      </c>
      <c r="AA12" s="665"/>
      <c r="AB12" s="665"/>
      <c r="AC12" s="665"/>
      <c r="AD12" s="666">
        <v>167811</v>
      </c>
      <c r="AE12" s="666"/>
      <c r="AF12" s="666"/>
      <c r="AG12" s="666"/>
      <c r="AH12" s="666"/>
      <c r="AI12" s="666"/>
      <c r="AJ12" s="666"/>
      <c r="AK12" s="666"/>
      <c r="AL12" s="608">
        <v>3.3</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657586</v>
      </c>
      <c r="BH12" s="606"/>
      <c r="BI12" s="606"/>
      <c r="BJ12" s="606"/>
      <c r="BK12" s="606"/>
      <c r="BL12" s="606"/>
      <c r="BM12" s="606"/>
      <c r="BN12" s="607"/>
      <c r="BO12" s="665">
        <v>50.1</v>
      </c>
      <c r="BP12" s="665"/>
      <c r="BQ12" s="665"/>
      <c r="BR12" s="665"/>
      <c r="BS12" s="611" t="s">
        <v>177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493925</v>
      </c>
      <c r="CS12" s="606"/>
      <c r="CT12" s="606"/>
      <c r="CU12" s="606"/>
      <c r="CV12" s="606"/>
      <c r="CW12" s="606"/>
      <c r="CX12" s="606"/>
      <c r="CY12" s="607"/>
      <c r="CZ12" s="665">
        <v>5.6</v>
      </c>
      <c r="DA12" s="665"/>
      <c r="DB12" s="665"/>
      <c r="DC12" s="665"/>
      <c r="DD12" s="611">
        <v>135256</v>
      </c>
      <c r="DE12" s="606"/>
      <c r="DF12" s="606"/>
      <c r="DG12" s="606"/>
      <c r="DH12" s="606"/>
      <c r="DI12" s="606"/>
      <c r="DJ12" s="606"/>
      <c r="DK12" s="606"/>
      <c r="DL12" s="606"/>
      <c r="DM12" s="606"/>
      <c r="DN12" s="606"/>
      <c r="DO12" s="606"/>
      <c r="DP12" s="607"/>
      <c r="DQ12" s="611">
        <v>353502</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177</v>
      </c>
      <c r="S13" s="606"/>
      <c r="T13" s="606"/>
      <c r="U13" s="606"/>
      <c r="V13" s="606"/>
      <c r="W13" s="606"/>
      <c r="X13" s="606"/>
      <c r="Y13" s="607"/>
      <c r="Z13" s="665" t="s">
        <v>123</v>
      </c>
      <c r="AA13" s="665"/>
      <c r="AB13" s="665"/>
      <c r="AC13" s="665"/>
      <c r="AD13" s="666" t="s">
        <v>177</v>
      </c>
      <c r="AE13" s="666"/>
      <c r="AF13" s="666"/>
      <c r="AG13" s="666"/>
      <c r="AH13" s="666"/>
      <c r="AI13" s="666"/>
      <c r="AJ13" s="666"/>
      <c r="AK13" s="666"/>
      <c r="AL13" s="608" t="s">
        <v>177</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557005</v>
      </c>
      <c r="BH13" s="606"/>
      <c r="BI13" s="606"/>
      <c r="BJ13" s="606"/>
      <c r="BK13" s="606"/>
      <c r="BL13" s="606"/>
      <c r="BM13" s="606"/>
      <c r="BN13" s="607"/>
      <c r="BO13" s="665">
        <v>42.5</v>
      </c>
      <c r="BP13" s="665"/>
      <c r="BQ13" s="665"/>
      <c r="BR13" s="665"/>
      <c r="BS13" s="611" t="s">
        <v>123</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1237159</v>
      </c>
      <c r="CS13" s="606"/>
      <c r="CT13" s="606"/>
      <c r="CU13" s="606"/>
      <c r="CV13" s="606"/>
      <c r="CW13" s="606"/>
      <c r="CX13" s="606"/>
      <c r="CY13" s="607"/>
      <c r="CZ13" s="665">
        <v>13.9</v>
      </c>
      <c r="DA13" s="665"/>
      <c r="DB13" s="665"/>
      <c r="DC13" s="665"/>
      <c r="DD13" s="611">
        <v>683687</v>
      </c>
      <c r="DE13" s="606"/>
      <c r="DF13" s="606"/>
      <c r="DG13" s="606"/>
      <c r="DH13" s="606"/>
      <c r="DI13" s="606"/>
      <c r="DJ13" s="606"/>
      <c r="DK13" s="606"/>
      <c r="DL13" s="606"/>
      <c r="DM13" s="606"/>
      <c r="DN13" s="606"/>
      <c r="DO13" s="606"/>
      <c r="DP13" s="607"/>
      <c r="DQ13" s="611">
        <v>702004</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177</v>
      </c>
      <c r="AA14" s="665"/>
      <c r="AB14" s="665"/>
      <c r="AC14" s="665"/>
      <c r="AD14" s="666" t="s">
        <v>177</v>
      </c>
      <c r="AE14" s="666"/>
      <c r="AF14" s="666"/>
      <c r="AG14" s="666"/>
      <c r="AH14" s="666"/>
      <c r="AI14" s="666"/>
      <c r="AJ14" s="666"/>
      <c r="AK14" s="666"/>
      <c r="AL14" s="608" t="s">
        <v>177</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33975</v>
      </c>
      <c r="BH14" s="606"/>
      <c r="BI14" s="606"/>
      <c r="BJ14" s="606"/>
      <c r="BK14" s="606"/>
      <c r="BL14" s="606"/>
      <c r="BM14" s="606"/>
      <c r="BN14" s="607"/>
      <c r="BO14" s="665">
        <v>2.6</v>
      </c>
      <c r="BP14" s="665"/>
      <c r="BQ14" s="665"/>
      <c r="BR14" s="665"/>
      <c r="BS14" s="611" t="s">
        <v>177</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333488</v>
      </c>
      <c r="CS14" s="606"/>
      <c r="CT14" s="606"/>
      <c r="CU14" s="606"/>
      <c r="CV14" s="606"/>
      <c r="CW14" s="606"/>
      <c r="CX14" s="606"/>
      <c r="CY14" s="607"/>
      <c r="CZ14" s="665">
        <v>3.7</v>
      </c>
      <c r="DA14" s="665"/>
      <c r="DB14" s="665"/>
      <c r="DC14" s="665"/>
      <c r="DD14" s="611">
        <v>2442</v>
      </c>
      <c r="DE14" s="606"/>
      <c r="DF14" s="606"/>
      <c r="DG14" s="606"/>
      <c r="DH14" s="606"/>
      <c r="DI14" s="606"/>
      <c r="DJ14" s="606"/>
      <c r="DK14" s="606"/>
      <c r="DL14" s="606"/>
      <c r="DM14" s="606"/>
      <c r="DN14" s="606"/>
      <c r="DO14" s="606"/>
      <c r="DP14" s="607"/>
      <c r="DQ14" s="611">
        <v>333488</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21440</v>
      </c>
      <c r="S15" s="606"/>
      <c r="T15" s="606"/>
      <c r="U15" s="606"/>
      <c r="V15" s="606"/>
      <c r="W15" s="606"/>
      <c r="X15" s="606"/>
      <c r="Y15" s="607"/>
      <c r="Z15" s="665">
        <v>0.2</v>
      </c>
      <c r="AA15" s="665"/>
      <c r="AB15" s="665"/>
      <c r="AC15" s="665"/>
      <c r="AD15" s="666">
        <v>21440</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65136</v>
      </c>
      <c r="BH15" s="606"/>
      <c r="BI15" s="606"/>
      <c r="BJ15" s="606"/>
      <c r="BK15" s="606"/>
      <c r="BL15" s="606"/>
      <c r="BM15" s="606"/>
      <c r="BN15" s="607"/>
      <c r="BO15" s="665">
        <v>5</v>
      </c>
      <c r="BP15" s="665"/>
      <c r="BQ15" s="665"/>
      <c r="BR15" s="665"/>
      <c r="BS15" s="611" t="s">
        <v>123</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956863</v>
      </c>
      <c r="CS15" s="606"/>
      <c r="CT15" s="606"/>
      <c r="CU15" s="606"/>
      <c r="CV15" s="606"/>
      <c r="CW15" s="606"/>
      <c r="CX15" s="606"/>
      <c r="CY15" s="607"/>
      <c r="CZ15" s="665">
        <v>10.8</v>
      </c>
      <c r="DA15" s="665"/>
      <c r="DB15" s="665"/>
      <c r="DC15" s="665"/>
      <c r="DD15" s="611">
        <v>299303</v>
      </c>
      <c r="DE15" s="606"/>
      <c r="DF15" s="606"/>
      <c r="DG15" s="606"/>
      <c r="DH15" s="606"/>
      <c r="DI15" s="606"/>
      <c r="DJ15" s="606"/>
      <c r="DK15" s="606"/>
      <c r="DL15" s="606"/>
      <c r="DM15" s="606"/>
      <c r="DN15" s="606"/>
      <c r="DO15" s="606"/>
      <c r="DP15" s="607"/>
      <c r="DQ15" s="611">
        <v>737609</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177</v>
      </c>
      <c r="S16" s="606"/>
      <c r="T16" s="606"/>
      <c r="U16" s="606"/>
      <c r="V16" s="606"/>
      <c r="W16" s="606"/>
      <c r="X16" s="606"/>
      <c r="Y16" s="607"/>
      <c r="Z16" s="665" t="s">
        <v>123</v>
      </c>
      <c r="AA16" s="665"/>
      <c r="AB16" s="665"/>
      <c r="AC16" s="665"/>
      <c r="AD16" s="666" t="s">
        <v>123</v>
      </c>
      <c r="AE16" s="666"/>
      <c r="AF16" s="666"/>
      <c r="AG16" s="666"/>
      <c r="AH16" s="666"/>
      <c r="AI16" s="666"/>
      <c r="AJ16" s="666"/>
      <c r="AK16" s="666"/>
      <c r="AL16" s="608" t="s">
        <v>177</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v>456</v>
      </c>
      <c r="BH16" s="606"/>
      <c r="BI16" s="606"/>
      <c r="BJ16" s="606"/>
      <c r="BK16" s="606"/>
      <c r="BL16" s="606"/>
      <c r="BM16" s="606"/>
      <c r="BN16" s="607"/>
      <c r="BO16" s="665">
        <v>0</v>
      </c>
      <c r="BP16" s="665"/>
      <c r="BQ16" s="665"/>
      <c r="BR16" s="665"/>
      <c r="BS16" s="611" t="s">
        <v>123</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18847</v>
      </c>
      <c r="CS16" s="606"/>
      <c r="CT16" s="606"/>
      <c r="CU16" s="606"/>
      <c r="CV16" s="606"/>
      <c r="CW16" s="606"/>
      <c r="CX16" s="606"/>
      <c r="CY16" s="607"/>
      <c r="CZ16" s="665">
        <v>0.2</v>
      </c>
      <c r="DA16" s="665"/>
      <c r="DB16" s="665"/>
      <c r="DC16" s="665"/>
      <c r="DD16" s="611" t="s">
        <v>123</v>
      </c>
      <c r="DE16" s="606"/>
      <c r="DF16" s="606"/>
      <c r="DG16" s="606"/>
      <c r="DH16" s="606"/>
      <c r="DI16" s="606"/>
      <c r="DJ16" s="606"/>
      <c r="DK16" s="606"/>
      <c r="DL16" s="606"/>
      <c r="DM16" s="606"/>
      <c r="DN16" s="606"/>
      <c r="DO16" s="606"/>
      <c r="DP16" s="607"/>
      <c r="DQ16" s="611">
        <v>7145</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3431</v>
      </c>
      <c r="S17" s="606"/>
      <c r="T17" s="606"/>
      <c r="U17" s="606"/>
      <c r="V17" s="606"/>
      <c r="W17" s="606"/>
      <c r="X17" s="606"/>
      <c r="Y17" s="607"/>
      <c r="Z17" s="665">
        <v>0</v>
      </c>
      <c r="AA17" s="665"/>
      <c r="AB17" s="665"/>
      <c r="AC17" s="665"/>
      <c r="AD17" s="666">
        <v>3431</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177</v>
      </c>
      <c r="BH17" s="606"/>
      <c r="BI17" s="606"/>
      <c r="BJ17" s="606"/>
      <c r="BK17" s="606"/>
      <c r="BL17" s="606"/>
      <c r="BM17" s="606"/>
      <c r="BN17" s="607"/>
      <c r="BO17" s="665" t="s">
        <v>123</v>
      </c>
      <c r="BP17" s="665"/>
      <c r="BQ17" s="665"/>
      <c r="BR17" s="665"/>
      <c r="BS17" s="611" t="s">
        <v>177</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1098792</v>
      </c>
      <c r="CS17" s="606"/>
      <c r="CT17" s="606"/>
      <c r="CU17" s="606"/>
      <c r="CV17" s="606"/>
      <c r="CW17" s="606"/>
      <c r="CX17" s="606"/>
      <c r="CY17" s="607"/>
      <c r="CZ17" s="665">
        <v>12.4</v>
      </c>
      <c r="DA17" s="665"/>
      <c r="DB17" s="665"/>
      <c r="DC17" s="665"/>
      <c r="DD17" s="611" t="s">
        <v>123</v>
      </c>
      <c r="DE17" s="606"/>
      <c r="DF17" s="606"/>
      <c r="DG17" s="606"/>
      <c r="DH17" s="606"/>
      <c r="DI17" s="606"/>
      <c r="DJ17" s="606"/>
      <c r="DK17" s="606"/>
      <c r="DL17" s="606"/>
      <c r="DM17" s="606"/>
      <c r="DN17" s="606"/>
      <c r="DO17" s="606"/>
      <c r="DP17" s="607"/>
      <c r="DQ17" s="611">
        <v>1098792</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4176210</v>
      </c>
      <c r="S18" s="606"/>
      <c r="T18" s="606"/>
      <c r="U18" s="606"/>
      <c r="V18" s="606"/>
      <c r="W18" s="606"/>
      <c r="X18" s="606"/>
      <c r="Y18" s="607"/>
      <c r="Z18" s="665">
        <v>44.4</v>
      </c>
      <c r="AA18" s="665"/>
      <c r="AB18" s="665"/>
      <c r="AC18" s="665"/>
      <c r="AD18" s="666">
        <v>3502971</v>
      </c>
      <c r="AE18" s="666"/>
      <c r="AF18" s="666"/>
      <c r="AG18" s="666"/>
      <c r="AH18" s="666"/>
      <c r="AI18" s="666"/>
      <c r="AJ18" s="666"/>
      <c r="AK18" s="666"/>
      <c r="AL18" s="608">
        <v>68</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177</v>
      </c>
      <c r="BP18" s="665"/>
      <c r="BQ18" s="665"/>
      <c r="BR18" s="665"/>
      <c r="BS18" s="611" t="s">
        <v>177</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177</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177</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3502971</v>
      </c>
      <c r="S19" s="606"/>
      <c r="T19" s="606"/>
      <c r="U19" s="606"/>
      <c r="V19" s="606"/>
      <c r="W19" s="606"/>
      <c r="X19" s="606"/>
      <c r="Y19" s="607"/>
      <c r="Z19" s="665">
        <v>37.299999999999997</v>
      </c>
      <c r="AA19" s="665"/>
      <c r="AB19" s="665"/>
      <c r="AC19" s="665"/>
      <c r="AD19" s="666">
        <v>3502971</v>
      </c>
      <c r="AE19" s="666"/>
      <c r="AF19" s="666"/>
      <c r="AG19" s="666"/>
      <c r="AH19" s="666"/>
      <c r="AI19" s="666"/>
      <c r="AJ19" s="666"/>
      <c r="AK19" s="666"/>
      <c r="AL19" s="608">
        <v>68</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22748</v>
      </c>
      <c r="BH19" s="606"/>
      <c r="BI19" s="606"/>
      <c r="BJ19" s="606"/>
      <c r="BK19" s="606"/>
      <c r="BL19" s="606"/>
      <c r="BM19" s="606"/>
      <c r="BN19" s="607"/>
      <c r="BO19" s="665">
        <v>1.7</v>
      </c>
      <c r="BP19" s="665"/>
      <c r="BQ19" s="665"/>
      <c r="BR19" s="665"/>
      <c r="BS19" s="611" t="s">
        <v>177</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177</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673239</v>
      </c>
      <c r="S20" s="606"/>
      <c r="T20" s="606"/>
      <c r="U20" s="606"/>
      <c r="V20" s="606"/>
      <c r="W20" s="606"/>
      <c r="X20" s="606"/>
      <c r="Y20" s="607"/>
      <c r="Z20" s="665">
        <v>7.2</v>
      </c>
      <c r="AA20" s="665"/>
      <c r="AB20" s="665"/>
      <c r="AC20" s="665"/>
      <c r="AD20" s="666" t="s">
        <v>123</v>
      </c>
      <c r="AE20" s="666"/>
      <c r="AF20" s="666"/>
      <c r="AG20" s="666"/>
      <c r="AH20" s="666"/>
      <c r="AI20" s="666"/>
      <c r="AJ20" s="666"/>
      <c r="AK20" s="666"/>
      <c r="AL20" s="608" t="s">
        <v>123</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22748</v>
      </c>
      <c r="BH20" s="606"/>
      <c r="BI20" s="606"/>
      <c r="BJ20" s="606"/>
      <c r="BK20" s="606"/>
      <c r="BL20" s="606"/>
      <c r="BM20" s="606"/>
      <c r="BN20" s="607"/>
      <c r="BO20" s="665">
        <v>1.7</v>
      </c>
      <c r="BP20" s="665"/>
      <c r="BQ20" s="665"/>
      <c r="BR20" s="665"/>
      <c r="BS20" s="611" t="s">
        <v>123</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8893628</v>
      </c>
      <c r="CS20" s="606"/>
      <c r="CT20" s="606"/>
      <c r="CU20" s="606"/>
      <c r="CV20" s="606"/>
      <c r="CW20" s="606"/>
      <c r="CX20" s="606"/>
      <c r="CY20" s="607"/>
      <c r="CZ20" s="665">
        <v>100</v>
      </c>
      <c r="DA20" s="665"/>
      <c r="DB20" s="665"/>
      <c r="DC20" s="665"/>
      <c r="DD20" s="611">
        <v>1971994</v>
      </c>
      <c r="DE20" s="606"/>
      <c r="DF20" s="606"/>
      <c r="DG20" s="606"/>
      <c r="DH20" s="606"/>
      <c r="DI20" s="606"/>
      <c r="DJ20" s="606"/>
      <c r="DK20" s="606"/>
      <c r="DL20" s="606"/>
      <c r="DM20" s="606"/>
      <c r="DN20" s="606"/>
      <c r="DO20" s="606"/>
      <c r="DP20" s="607"/>
      <c r="DQ20" s="611">
        <v>6444616</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177</v>
      </c>
      <c r="S21" s="606"/>
      <c r="T21" s="606"/>
      <c r="U21" s="606"/>
      <c r="V21" s="606"/>
      <c r="W21" s="606"/>
      <c r="X21" s="606"/>
      <c r="Y21" s="607"/>
      <c r="Z21" s="665" t="s">
        <v>123</v>
      </c>
      <c r="AA21" s="665"/>
      <c r="AB21" s="665"/>
      <c r="AC21" s="665"/>
      <c r="AD21" s="666" t="s">
        <v>177</v>
      </c>
      <c r="AE21" s="666"/>
      <c r="AF21" s="666"/>
      <c r="AG21" s="666"/>
      <c r="AH21" s="666"/>
      <c r="AI21" s="666"/>
      <c r="AJ21" s="666"/>
      <c r="AK21" s="666"/>
      <c r="AL21" s="608" t="s">
        <v>123</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22748</v>
      </c>
      <c r="BH21" s="606"/>
      <c r="BI21" s="606"/>
      <c r="BJ21" s="606"/>
      <c r="BK21" s="606"/>
      <c r="BL21" s="606"/>
      <c r="BM21" s="606"/>
      <c r="BN21" s="607"/>
      <c r="BO21" s="665">
        <v>1.7</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5773033</v>
      </c>
      <c r="S22" s="606"/>
      <c r="T22" s="606"/>
      <c r="U22" s="606"/>
      <c r="V22" s="606"/>
      <c r="W22" s="606"/>
      <c r="X22" s="606"/>
      <c r="Y22" s="607"/>
      <c r="Z22" s="665">
        <v>61.4</v>
      </c>
      <c r="AA22" s="665"/>
      <c r="AB22" s="665"/>
      <c r="AC22" s="665"/>
      <c r="AD22" s="666">
        <v>5099794</v>
      </c>
      <c r="AE22" s="666"/>
      <c r="AF22" s="666"/>
      <c r="AG22" s="666"/>
      <c r="AH22" s="666"/>
      <c r="AI22" s="666"/>
      <c r="AJ22" s="666"/>
      <c r="AK22" s="666"/>
      <c r="AL22" s="608">
        <v>99</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177</v>
      </c>
      <c r="BH22" s="606"/>
      <c r="BI22" s="606"/>
      <c r="BJ22" s="606"/>
      <c r="BK22" s="606"/>
      <c r="BL22" s="606"/>
      <c r="BM22" s="606"/>
      <c r="BN22" s="607"/>
      <c r="BO22" s="665" t="s">
        <v>123</v>
      </c>
      <c r="BP22" s="665"/>
      <c r="BQ22" s="665"/>
      <c r="BR22" s="665"/>
      <c r="BS22" s="611" t="s">
        <v>177</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1467</v>
      </c>
      <c r="S23" s="606"/>
      <c r="T23" s="606"/>
      <c r="U23" s="606"/>
      <c r="V23" s="606"/>
      <c r="W23" s="606"/>
      <c r="X23" s="606"/>
      <c r="Y23" s="607"/>
      <c r="Z23" s="665">
        <v>0</v>
      </c>
      <c r="AA23" s="665"/>
      <c r="AB23" s="665"/>
      <c r="AC23" s="665"/>
      <c r="AD23" s="666">
        <v>1467</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123</v>
      </c>
      <c r="BP23" s="665"/>
      <c r="BQ23" s="665"/>
      <c r="BR23" s="665"/>
      <c r="BS23" s="611" t="s">
        <v>177</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41876</v>
      </c>
      <c r="S24" s="606"/>
      <c r="T24" s="606"/>
      <c r="U24" s="606"/>
      <c r="V24" s="606"/>
      <c r="W24" s="606"/>
      <c r="X24" s="606"/>
      <c r="Y24" s="607"/>
      <c r="Z24" s="665">
        <v>0.4</v>
      </c>
      <c r="AA24" s="665"/>
      <c r="AB24" s="665"/>
      <c r="AC24" s="665"/>
      <c r="AD24" s="666">
        <v>55</v>
      </c>
      <c r="AE24" s="666"/>
      <c r="AF24" s="666"/>
      <c r="AG24" s="666"/>
      <c r="AH24" s="666"/>
      <c r="AI24" s="666"/>
      <c r="AJ24" s="666"/>
      <c r="AK24" s="666"/>
      <c r="AL24" s="608">
        <v>0</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177</v>
      </c>
      <c r="BH24" s="606"/>
      <c r="BI24" s="606"/>
      <c r="BJ24" s="606"/>
      <c r="BK24" s="606"/>
      <c r="BL24" s="606"/>
      <c r="BM24" s="606"/>
      <c r="BN24" s="607"/>
      <c r="BO24" s="665" t="s">
        <v>123</v>
      </c>
      <c r="BP24" s="665"/>
      <c r="BQ24" s="665"/>
      <c r="BR24" s="665"/>
      <c r="BS24" s="611" t="s">
        <v>177</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3245835</v>
      </c>
      <c r="CS24" s="669"/>
      <c r="CT24" s="669"/>
      <c r="CU24" s="669"/>
      <c r="CV24" s="669"/>
      <c r="CW24" s="669"/>
      <c r="CX24" s="669"/>
      <c r="CY24" s="715"/>
      <c r="CZ24" s="716">
        <v>36.5</v>
      </c>
      <c r="DA24" s="685"/>
      <c r="DB24" s="685"/>
      <c r="DC24" s="719"/>
      <c r="DD24" s="714">
        <v>2585961</v>
      </c>
      <c r="DE24" s="669"/>
      <c r="DF24" s="669"/>
      <c r="DG24" s="669"/>
      <c r="DH24" s="669"/>
      <c r="DI24" s="669"/>
      <c r="DJ24" s="669"/>
      <c r="DK24" s="715"/>
      <c r="DL24" s="714">
        <v>2503804</v>
      </c>
      <c r="DM24" s="669"/>
      <c r="DN24" s="669"/>
      <c r="DO24" s="669"/>
      <c r="DP24" s="669"/>
      <c r="DQ24" s="669"/>
      <c r="DR24" s="669"/>
      <c r="DS24" s="669"/>
      <c r="DT24" s="669"/>
      <c r="DU24" s="669"/>
      <c r="DV24" s="715"/>
      <c r="DW24" s="716">
        <v>47.4</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102160</v>
      </c>
      <c r="S25" s="606"/>
      <c r="T25" s="606"/>
      <c r="U25" s="606"/>
      <c r="V25" s="606"/>
      <c r="W25" s="606"/>
      <c r="X25" s="606"/>
      <c r="Y25" s="607"/>
      <c r="Z25" s="665">
        <v>1.1000000000000001</v>
      </c>
      <c r="AA25" s="665"/>
      <c r="AB25" s="665"/>
      <c r="AC25" s="665"/>
      <c r="AD25" s="666">
        <v>7408</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177</v>
      </c>
      <c r="BH25" s="606"/>
      <c r="BI25" s="606"/>
      <c r="BJ25" s="606"/>
      <c r="BK25" s="606"/>
      <c r="BL25" s="606"/>
      <c r="BM25" s="606"/>
      <c r="BN25" s="607"/>
      <c r="BO25" s="665" t="s">
        <v>177</v>
      </c>
      <c r="BP25" s="665"/>
      <c r="BQ25" s="665"/>
      <c r="BR25" s="665"/>
      <c r="BS25" s="611" t="s">
        <v>123</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1397174</v>
      </c>
      <c r="CS25" s="604"/>
      <c r="CT25" s="604"/>
      <c r="CU25" s="604"/>
      <c r="CV25" s="604"/>
      <c r="CW25" s="604"/>
      <c r="CX25" s="604"/>
      <c r="CY25" s="605"/>
      <c r="CZ25" s="608">
        <v>15.7</v>
      </c>
      <c r="DA25" s="637"/>
      <c r="DB25" s="637"/>
      <c r="DC25" s="638"/>
      <c r="DD25" s="611">
        <v>1222113</v>
      </c>
      <c r="DE25" s="604"/>
      <c r="DF25" s="604"/>
      <c r="DG25" s="604"/>
      <c r="DH25" s="604"/>
      <c r="DI25" s="604"/>
      <c r="DJ25" s="604"/>
      <c r="DK25" s="605"/>
      <c r="DL25" s="611">
        <v>1150189</v>
      </c>
      <c r="DM25" s="604"/>
      <c r="DN25" s="604"/>
      <c r="DO25" s="604"/>
      <c r="DP25" s="604"/>
      <c r="DQ25" s="604"/>
      <c r="DR25" s="604"/>
      <c r="DS25" s="604"/>
      <c r="DT25" s="604"/>
      <c r="DU25" s="604"/>
      <c r="DV25" s="605"/>
      <c r="DW25" s="608">
        <v>21.8</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7812</v>
      </c>
      <c r="S26" s="606"/>
      <c r="T26" s="606"/>
      <c r="U26" s="606"/>
      <c r="V26" s="606"/>
      <c r="W26" s="606"/>
      <c r="X26" s="606"/>
      <c r="Y26" s="607"/>
      <c r="Z26" s="665">
        <v>0.1</v>
      </c>
      <c r="AA26" s="665"/>
      <c r="AB26" s="665"/>
      <c r="AC26" s="665"/>
      <c r="AD26" s="666">
        <v>20</v>
      </c>
      <c r="AE26" s="666"/>
      <c r="AF26" s="666"/>
      <c r="AG26" s="666"/>
      <c r="AH26" s="666"/>
      <c r="AI26" s="666"/>
      <c r="AJ26" s="666"/>
      <c r="AK26" s="666"/>
      <c r="AL26" s="608">
        <v>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177</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972471</v>
      </c>
      <c r="CS26" s="606"/>
      <c r="CT26" s="606"/>
      <c r="CU26" s="606"/>
      <c r="CV26" s="606"/>
      <c r="CW26" s="606"/>
      <c r="CX26" s="606"/>
      <c r="CY26" s="607"/>
      <c r="CZ26" s="608">
        <v>10.9</v>
      </c>
      <c r="DA26" s="637"/>
      <c r="DB26" s="637"/>
      <c r="DC26" s="638"/>
      <c r="DD26" s="611">
        <v>801302</v>
      </c>
      <c r="DE26" s="606"/>
      <c r="DF26" s="606"/>
      <c r="DG26" s="606"/>
      <c r="DH26" s="606"/>
      <c r="DI26" s="606"/>
      <c r="DJ26" s="606"/>
      <c r="DK26" s="607"/>
      <c r="DL26" s="611" t="s">
        <v>123</v>
      </c>
      <c r="DM26" s="606"/>
      <c r="DN26" s="606"/>
      <c r="DO26" s="606"/>
      <c r="DP26" s="606"/>
      <c r="DQ26" s="606"/>
      <c r="DR26" s="606"/>
      <c r="DS26" s="606"/>
      <c r="DT26" s="606"/>
      <c r="DU26" s="606"/>
      <c r="DV26" s="607"/>
      <c r="DW26" s="608" t="s">
        <v>177</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744172</v>
      </c>
      <c r="S27" s="606"/>
      <c r="T27" s="606"/>
      <c r="U27" s="606"/>
      <c r="V27" s="606"/>
      <c r="W27" s="606"/>
      <c r="X27" s="606"/>
      <c r="Y27" s="607"/>
      <c r="Z27" s="665">
        <v>7.9</v>
      </c>
      <c r="AA27" s="665"/>
      <c r="AB27" s="665"/>
      <c r="AC27" s="665"/>
      <c r="AD27" s="666" t="s">
        <v>123</v>
      </c>
      <c r="AE27" s="666"/>
      <c r="AF27" s="666"/>
      <c r="AG27" s="666"/>
      <c r="AH27" s="666"/>
      <c r="AI27" s="666"/>
      <c r="AJ27" s="666"/>
      <c r="AK27" s="666"/>
      <c r="AL27" s="608" t="s">
        <v>177</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1311981</v>
      </c>
      <c r="BH27" s="606"/>
      <c r="BI27" s="606"/>
      <c r="BJ27" s="606"/>
      <c r="BK27" s="606"/>
      <c r="BL27" s="606"/>
      <c r="BM27" s="606"/>
      <c r="BN27" s="607"/>
      <c r="BO27" s="665">
        <v>100</v>
      </c>
      <c r="BP27" s="665"/>
      <c r="BQ27" s="665"/>
      <c r="BR27" s="665"/>
      <c r="BS27" s="611">
        <v>13410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749869</v>
      </c>
      <c r="CS27" s="604"/>
      <c r="CT27" s="604"/>
      <c r="CU27" s="604"/>
      <c r="CV27" s="604"/>
      <c r="CW27" s="604"/>
      <c r="CX27" s="604"/>
      <c r="CY27" s="605"/>
      <c r="CZ27" s="608">
        <v>8.4</v>
      </c>
      <c r="DA27" s="637"/>
      <c r="DB27" s="637"/>
      <c r="DC27" s="638"/>
      <c r="DD27" s="611">
        <v>265056</v>
      </c>
      <c r="DE27" s="604"/>
      <c r="DF27" s="604"/>
      <c r="DG27" s="604"/>
      <c r="DH27" s="604"/>
      <c r="DI27" s="604"/>
      <c r="DJ27" s="604"/>
      <c r="DK27" s="605"/>
      <c r="DL27" s="611">
        <v>254823</v>
      </c>
      <c r="DM27" s="604"/>
      <c r="DN27" s="604"/>
      <c r="DO27" s="604"/>
      <c r="DP27" s="604"/>
      <c r="DQ27" s="604"/>
      <c r="DR27" s="604"/>
      <c r="DS27" s="604"/>
      <c r="DT27" s="604"/>
      <c r="DU27" s="604"/>
      <c r="DV27" s="605"/>
      <c r="DW27" s="608">
        <v>4.8</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177</v>
      </c>
      <c r="AA28" s="665"/>
      <c r="AB28" s="665"/>
      <c r="AC28" s="665"/>
      <c r="AD28" s="666" t="s">
        <v>177</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1098792</v>
      </c>
      <c r="CS28" s="606"/>
      <c r="CT28" s="606"/>
      <c r="CU28" s="606"/>
      <c r="CV28" s="606"/>
      <c r="CW28" s="606"/>
      <c r="CX28" s="606"/>
      <c r="CY28" s="607"/>
      <c r="CZ28" s="608">
        <v>12.4</v>
      </c>
      <c r="DA28" s="637"/>
      <c r="DB28" s="637"/>
      <c r="DC28" s="638"/>
      <c r="DD28" s="611">
        <v>1098792</v>
      </c>
      <c r="DE28" s="606"/>
      <c r="DF28" s="606"/>
      <c r="DG28" s="606"/>
      <c r="DH28" s="606"/>
      <c r="DI28" s="606"/>
      <c r="DJ28" s="606"/>
      <c r="DK28" s="607"/>
      <c r="DL28" s="611">
        <v>1098792</v>
      </c>
      <c r="DM28" s="606"/>
      <c r="DN28" s="606"/>
      <c r="DO28" s="606"/>
      <c r="DP28" s="606"/>
      <c r="DQ28" s="606"/>
      <c r="DR28" s="606"/>
      <c r="DS28" s="606"/>
      <c r="DT28" s="606"/>
      <c r="DU28" s="606"/>
      <c r="DV28" s="607"/>
      <c r="DW28" s="608">
        <v>20.8</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1024169</v>
      </c>
      <c r="S29" s="606"/>
      <c r="T29" s="606"/>
      <c r="U29" s="606"/>
      <c r="V29" s="606"/>
      <c r="W29" s="606"/>
      <c r="X29" s="606"/>
      <c r="Y29" s="607"/>
      <c r="Z29" s="665">
        <v>10.9</v>
      </c>
      <c r="AA29" s="665"/>
      <c r="AB29" s="665"/>
      <c r="AC29" s="665"/>
      <c r="AD29" s="666" t="s">
        <v>177</v>
      </c>
      <c r="AE29" s="666"/>
      <c r="AF29" s="666"/>
      <c r="AG29" s="666"/>
      <c r="AH29" s="666"/>
      <c r="AI29" s="666"/>
      <c r="AJ29" s="666"/>
      <c r="AK29" s="666"/>
      <c r="AL29" s="608" t="s">
        <v>123</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63</v>
      </c>
      <c r="CG29" s="644"/>
      <c r="CH29" s="644"/>
      <c r="CI29" s="644"/>
      <c r="CJ29" s="644"/>
      <c r="CK29" s="644"/>
      <c r="CL29" s="644"/>
      <c r="CM29" s="644"/>
      <c r="CN29" s="644"/>
      <c r="CO29" s="644"/>
      <c r="CP29" s="644"/>
      <c r="CQ29" s="645"/>
      <c r="CR29" s="603">
        <v>1098792</v>
      </c>
      <c r="CS29" s="604"/>
      <c r="CT29" s="604"/>
      <c r="CU29" s="604"/>
      <c r="CV29" s="604"/>
      <c r="CW29" s="604"/>
      <c r="CX29" s="604"/>
      <c r="CY29" s="605"/>
      <c r="CZ29" s="608">
        <v>12.4</v>
      </c>
      <c r="DA29" s="637"/>
      <c r="DB29" s="637"/>
      <c r="DC29" s="638"/>
      <c r="DD29" s="611">
        <v>1098792</v>
      </c>
      <c r="DE29" s="604"/>
      <c r="DF29" s="604"/>
      <c r="DG29" s="604"/>
      <c r="DH29" s="604"/>
      <c r="DI29" s="604"/>
      <c r="DJ29" s="604"/>
      <c r="DK29" s="605"/>
      <c r="DL29" s="611">
        <v>1098792</v>
      </c>
      <c r="DM29" s="604"/>
      <c r="DN29" s="604"/>
      <c r="DO29" s="604"/>
      <c r="DP29" s="604"/>
      <c r="DQ29" s="604"/>
      <c r="DR29" s="604"/>
      <c r="DS29" s="604"/>
      <c r="DT29" s="604"/>
      <c r="DU29" s="604"/>
      <c r="DV29" s="605"/>
      <c r="DW29" s="608">
        <v>20.8</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80978</v>
      </c>
      <c r="S30" s="606"/>
      <c r="T30" s="606"/>
      <c r="U30" s="606"/>
      <c r="V30" s="606"/>
      <c r="W30" s="606"/>
      <c r="X30" s="606"/>
      <c r="Y30" s="607"/>
      <c r="Z30" s="665">
        <v>0.9</v>
      </c>
      <c r="AA30" s="665"/>
      <c r="AB30" s="665"/>
      <c r="AC30" s="665"/>
      <c r="AD30" s="666">
        <v>15209</v>
      </c>
      <c r="AE30" s="666"/>
      <c r="AF30" s="666"/>
      <c r="AG30" s="666"/>
      <c r="AH30" s="666"/>
      <c r="AI30" s="666"/>
      <c r="AJ30" s="666"/>
      <c r="AK30" s="666"/>
      <c r="AL30" s="608">
        <v>0.3</v>
      </c>
      <c r="AM30" s="609"/>
      <c r="AN30" s="609"/>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99.2</v>
      </c>
      <c r="BH30" s="684"/>
      <c r="BI30" s="684"/>
      <c r="BJ30" s="684"/>
      <c r="BK30" s="684"/>
      <c r="BL30" s="684"/>
      <c r="BM30" s="685">
        <v>97.6</v>
      </c>
      <c r="BN30" s="684"/>
      <c r="BO30" s="684"/>
      <c r="BP30" s="684"/>
      <c r="BQ30" s="686"/>
      <c r="BR30" s="683">
        <v>99</v>
      </c>
      <c r="BS30" s="684"/>
      <c r="BT30" s="684"/>
      <c r="BU30" s="684"/>
      <c r="BV30" s="684"/>
      <c r="BW30" s="684"/>
      <c r="BX30" s="685">
        <v>97.5</v>
      </c>
      <c r="BY30" s="684"/>
      <c r="BZ30" s="684"/>
      <c r="CA30" s="684"/>
      <c r="CB30" s="686"/>
      <c r="CD30" s="689"/>
      <c r="CE30" s="690"/>
      <c r="CF30" s="647" t="s">
        <v>303</v>
      </c>
      <c r="CG30" s="644"/>
      <c r="CH30" s="644"/>
      <c r="CI30" s="644"/>
      <c r="CJ30" s="644"/>
      <c r="CK30" s="644"/>
      <c r="CL30" s="644"/>
      <c r="CM30" s="644"/>
      <c r="CN30" s="644"/>
      <c r="CO30" s="644"/>
      <c r="CP30" s="644"/>
      <c r="CQ30" s="645"/>
      <c r="CR30" s="603">
        <v>1044881</v>
      </c>
      <c r="CS30" s="606"/>
      <c r="CT30" s="606"/>
      <c r="CU30" s="606"/>
      <c r="CV30" s="606"/>
      <c r="CW30" s="606"/>
      <c r="CX30" s="606"/>
      <c r="CY30" s="607"/>
      <c r="CZ30" s="608">
        <v>11.7</v>
      </c>
      <c r="DA30" s="637"/>
      <c r="DB30" s="637"/>
      <c r="DC30" s="638"/>
      <c r="DD30" s="611">
        <v>1044881</v>
      </c>
      <c r="DE30" s="606"/>
      <c r="DF30" s="606"/>
      <c r="DG30" s="606"/>
      <c r="DH30" s="606"/>
      <c r="DI30" s="606"/>
      <c r="DJ30" s="606"/>
      <c r="DK30" s="607"/>
      <c r="DL30" s="611">
        <v>1044881</v>
      </c>
      <c r="DM30" s="606"/>
      <c r="DN30" s="606"/>
      <c r="DO30" s="606"/>
      <c r="DP30" s="606"/>
      <c r="DQ30" s="606"/>
      <c r="DR30" s="606"/>
      <c r="DS30" s="606"/>
      <c r="DT30" s="606"/>
      <c r="DU30" s="606"/>
      <c r="DV30" s="607"/>
      <c r="DW30" s="608">
        <v>19.8</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36488</v>
      </c>
      <c r="S31" s="606"/>
      <c r="T31" s="606"/>
      <c r="U31" s="606"/>
      <c r="V31" s="606"/>
      <c r="W31" s="606"/>
      <c r="X31" s="606"/>
      <c r="Y31" s="607"/>
      <c r="Z31" s="665">
        <v>0.4</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99.6</v>
      </c>
      <c r="BH31" s="604"/>
      <c r="BI31" s="604"/>
      <c r="BJ31" s="604"/>
      <c r="BK31" s="604"/>
      <c r="BL31" s="604"/>
      <c r="BM31" s="609">
        <v>99.4</v>
      </c>
      <c r="BN31" s="682"/>
      <c r="BO31" s="682"/>
      <c r="BP31" s="682"/>
      <c r="BQ31" s="643"/>
      <c r="BR31" s="681">
        <v>99.2</v>
      </c>
      <c r="BS31" s="604"/>
      <c r="BT31" s="604"/>
      <c r="BU31" s="604"/>
      <c r="BV31" s="604"/>
      <c r="BW31" s="604"/>
      <c r="BX31" s="609">
        <v>99</v>
      </c>
      <c r="BY31" s="682"/>
      <c r="BZ31" s="682"/>
      <c r="CA31" s="682"/>
      <c r="CB31" s="643"/>
      <c r="CD31" s="689"/>
      <c r="CE31" s="690"/>
      <c r="CF31" s="647" t="s">
        <v>307</v>
      </c>
      <c r="CG31" s="644"/>
      <c r="CH31" s="644"/>
      <c r="CI31" s="644"/>
      <c r="CJ31" s="644"/>
      <c r="CK31" s="644"/>
      <c r="CL31" s="644"/>
      <c r="CM31" s="644"/>
      <c r="CN31" s="644"/>
      <c r="CO31" s="644"/>
      <c r="CP31" s="644"/>
      <c r="CQ31" s="645"/>
      <c r="CR31" s="603">
        <v>53911</v>
      </c>
      <c r="CS31" s="604"/>
      <c r="CT31" s="604"/>
      <c r="CU31" s="604"/>
      <c r="CV31" s="604"/>
      <c r="CW31" s="604"/>
      <c r="CX31" s="604"/>
      <c r="CY31" s="605"/>
      <c r="CZ31" s="608">
        <v>0.6</v>
      </c>
      <c r="DA31" s="637"/>
      <c r="DB31" s="637"/>
      <c r="DC31" s="638"/>
      <c r="DD31" s="611">
        <v>53911</v>
      </c>
      <c r="DE31" s="604"/>
      <c r="DF31" s="604"/>
      <c r="DG31" s="604"/>
      <c r="DH31" s="604"/>
      <c r="DI31" s="604"/>
      <c r="DJ31" s="604"/>
      <c r="DK31" s="605"/>
      <c r="DL31" s="611">
        <v>53911</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229918</v>
      </c>
      <c r="S32" s="606"/>
      <c r="T32" s="606"/>
      <c r="U32" s="606"/>
      <c r="V32" s="606"/>
      <c r="W32" s="606"/>
      <c r="X32" s="606"/>
      <c r="Y32" s="607"/>
      <c r="Z32" s="665">
        <v>2.4</v>
      </c>
      <c r="AA32" s="665"/>
      <c r="AB32" s="665"/>
      <c r="AC32" s="665"/>
      <c r="AD32" s="666" t="s">
        <v>123</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98.5</v>
      </c>
      <c r="BH32" s="619"/>
      <c r="BI32" s="619"/>
      <c r="BJ32" s="619"/>
      <c r="BK32" s="619"/>
      <c r="BL32" s="619"/>
      <c r="BM32" s="663">
        <v>95.2</v>
      </c>
      <c r="BN32" s="619"/>
      <c r="BO32" s="619"/>
      <c r="BP32" s="619"/>
      <c r="BQ32" s="656"/>
      <c r="BR32" s="680">
        <v>98.5</v>
      </c>
      <c r="BS32" s="619"/>
      <c r="BT32" s="619"/>
      <c r="BU32" s="619"/>
      <c r="BV32" s="619"/>
      <c r="BW32" s="619"/>
      <c r="BX32" s="663">
        <v>95.2</v>
      </c>
      <c r="BY32" s="619"/>
      <c r="BZ32" s="619"/>
      <c r="CA32" s="619"/>
      <c r="CB32" s="656"/>
      <c r="CD32" s="691"/>
      <c r="CE32" s="692"/>
      <c r="CF32" s="647" t="s">
        <v>310</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177</v>
      </c>
      <c r="DM32" s="606"/>
      <c r="DN32" s="606"/>
      <c r="DO32" s="606"/>
      <c r="DP32" s="606"/>
      <c r="DQ32" s="606"/>
      <c r="DR32" s="606"/>
      <c r="DS32" s="606"/>
      <c r="DT32" s="606"/>
      <c r="DU32" s="606"/>
      <c r="DV32" s="607"/>
      <c r="DW32" s="608" t="s">
        <v>123</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458694</v>
      </c>
      <c r="S33" s="606"/>
      <c r="T33" s="606"/>
      <c r="U33" s="606"/>
      <c r="V33" s="606"/>
      <c r="W33" s="606"/>
      <c r="X33" s="606"/>
      <c r="Y33" s="607"/>
      <c r="Z33" s="665">
        <v>4.9000000000000004</v>
      </c>
      <c r="AA33" s="665"/>
      <c r="AB33" s="665"/>
      <c r="AC33" s="665"/>
      <c r="AD33" s="666" t="s">
        <v>177</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3656952</v>
      </c>
      <c r="CS33" s="604"/>
      <c r="CT33" s="604"/>
      <c r="CU33" s="604"/>
      <c r="CV33" s="604"/>
      <c r="CW33" s="604"/>
      <c r="CX33" s="604"/>
      <c r="CY33" s="605"/>
      <c r="CZ33" s="608">
        <v>41.1</v>
      </c>
      <c r="DA33" s="637"/>
      <c r="DB33" s="637"/>
      <c r="DC33" s="638"/>
      <c r="DD33" s="611">
        <v>3162455</v>
      </c>
      <c r="DE33" s="604"/>
      <c r="DF33" s="604"/>
      <c r="DG33" s="604"/>
      <c r="DH33" s="604"/>
      <c r="DI33" s="604"/>
      <c r="DJ33" s="604"/>
      <c r="DK33" s="605"/>
      <c r="DL33" s="611">
        <v>2202469</v>
      </c>
      <c r="DM33" s="604"/>
      <c r="DN33" s="604"/>
      <c r="DO33" s="604"/>
      <c r="DP33" s="604"/>
      <c r="DQ33" s="604"/>
      <c r="DR33" s="604"/>
      <c r="DS33" s="604"/>
      <c r="DT33" s="604"/>
      <c r="DU33" s="604"/>
      <c r="DV33" s="605"/>
      <c r="DW33" s="608">
        <v>41.7</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276815</v>
      </c>
      <c r="S34" s="606"/>
      <c r="T34" s="606"/>
      <c r="U34" s="606"/>
      <c r="V34" s="606"/>
      <c r="W34" s="606"/>
      <c r="X34" s="606"/>
      <c r="Y34" s="607"/>
      <c r="Z34" s="665">
        <v>2.9</v>
      </c>
      <c r="AA34" s="665"/>
      <c r="AB34" s="665"/>
      <c r="AC34" s="665"/>
      <c r="AD34" s="666">
        <v>25032</v>
      </c>
      <c r="AE34" s="666"/>
      <c r="AF34" s="666"/>
      <c r="AG34" s="666"/>
      <c r="AH34" s="666"/>
      <c r="AI34" s="666"/>
      <c r="AJ34" s="666"/>
      <c r="AK34" s="666"/>
      <c r="AL34" s="608">
        <v>0.5</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1214943</v>
      </c>
      <c r="CS34" s="606"/>
      <c r="CT34" s="606"/>
      <c r="CU34" s="606"/>
      <c r="CV34" s="606"/>
      <c r="CW34" s="606"/>
      <c r="CX34" s="606"/>
      <c r="CY34" s="607"/>
      <c r="CZ34" s="608">
        <v>13.7</v>
      </c>
      <c r="DA34" s="637"/>
      <c r="DB34" s="637"/>
      <c r="DC34" s="638"/>
      <c r="DD34" s="611">
        <v>973612</v>
      </c>
      <c r="DE34" s="606"/>
      <c r="DF34" s="606"/>
      <c r="DG34" s="606"/>
      <c r="DH34" s="606"/>
      <c r="DI34" s="606"/>
      <c r="DJ34" s="606"/>
      <c r="DK34" s="607"/>
      <c r="DL34" s="611">
        <v>813780</v>
      </c>
      <c r="DM34" s="606"/>
      <c r="DN34" s="606"/>
      <c r="DO34" s="606"/>
      <c r="DP34" s="606"/>
      <c r="DQ34" s="606"/>
      <c r="DR34" s="606"/>
      <c r="DS34" s="606"/>
      <c r="DT34" s="606"/>
      <c r="DU34" s="606"/>
      <c r="DV34" s="607"/>
      <c r="DW34" s="608">
        <v>15.4</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618900</v>
      </c>
      <c r="S35" s="606"/>
      <c r="T35" s="606"/>
      <c r="U35" s="606"/>
      <c r="V35" s="606"/>
      <c r="W35" s="606"/>
      <c r="X35" s="606"/>
      <c r="Y35" s="607"/>
      <c r="Z35" s="665">
        <v>6.6</v>
      </c>
      <c r="AA35" s="665"/>
      <c r="AB35" s="665"/>
      <c r="AC35" s="665"/>
      <c r="AD35" s="666" t="s">
        <v>123</v>
      </c>
      <c r="AE35" s="666"/>
      <c r="AF35" s="666"/>
      <c r="AG35" s="666"/>
      <c r="AH35" s="666"/>
      <c r="AI35" s="666"/>
      <c r="AJ35" s="666"/>
      <c r="AK35" s="666"/>
      <c r="AL35" s="608" t="s">
        <v>177</v>
      </c>
      <c r="AM35" s="609"/>
      <c r="AN35" s="609"/>
      <c r="AO35" s="667"/>
      <c r="AP35" s="214"/>
      <c r="AQ35" s="671" t="s">
        <v>318</v>
      </c>
      <c r="AR35" s="672"/>
      <c r="AS35" s="672"/>
      <c r="AT35" s="672"/>
      <c r="AU35" s="672"/>
      <c r="AV35" s="672"/>
      <c r="AW35" s="672"/>
      <c r="AX35" s="672"/>
      <c r="AY35" s="673"/>
      <c r="AZ35" s="668">
        <v>1079281</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89484</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322079</v>
      </c>
      <c r="CS35" s="604"/>
      <c r="CT35" s="604"/>
      <c r="CU35" s="604"/>
      <c r="CV35" s="604"/>
      <c r="CW35" s="604"/>
      <c r="CX35" s="604"/>
      <c r="CY35" s="605"/>
      <c r="CZ35" s="608">
        <v>3.6</v>
      </c>
      <c r="DA35" s="637"/>
      <c r="DB35" s="637"/>
      <c r="DC35" s="638"/>
      <c r="DD35" s="611">
        <v>281682</v>
      </c>
      <c r="DE35" s="604"/>
      <c r="DF35" s="604"/>
      <c r="DG35" s="604"/>
      <c r="DH35" s="604"/>
      <c r="DI35" s="604"/>
      <c r="DJ35" s="604"/>
      <c r="DK35" s="605"/>
      <c r="DL35" s="611">
        <v>95255</v>
      </c>
      <c r="DM35" s="604"/>
      <c r="DN35" s="604"/>
      <c r="DO35" s="604"/>
      <c r="DP35" s="604"/>
      <c r="DQ35" s="604"/>
      <c r="DR35" s="604"/>
      <c r="DS35" s="604"/>
      <c r="DT35" s="604"/>
      <c r="DU35" s="604"/>
      <c r="DV35" s="605"/>
      <c r="DW35" s="608">
        <v>1.8</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177</v>
      </c>
      <c r="AA36" s="665"/>
      <c r="AB36" s="665"/>
      <c r="AC36" s="665"/>
      <c r="AD36" s="666" t="s">
        <v>177</v>
      </c>
      <c r="AE36" s="666"/>
      <c r="AF36" s="666"/>
      <c r="AG36" s="666"/>
      <c r="AH36" s="666"/>
      <c r="AI36" s="666"/>
      <c r="AJ36" s="666"/>
      <c r="AK36" s="666"/>
      <c r="AL36" s="608" t="s">
        <v>177</v>
      </c>
      <c r="AM36" s="609"/>
      <c r="AN36" s="609"/>
      <c r="AO36" s="667"/>
      <c r="AQ36" s="640" t="s">
        <v>322</v>
      </c>
      <c r="AR36" s="641"/>
      <c r="AS36" s="641"/>
      <c r="AT36" s="641"/>
      <c r="AU36" s="641"/>
      <c r="AV36" s="641"/>
      <c r="AW36" s="641"/>
      <c r="AX36" s="641"/>
      <c r="AY36" s="642"/>
      <c r="AZ36" s="603">
        <v>408295</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81880</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1114409</v>
      </c>
      <c r="CS36" s="606"/>
      <c r="CT36" s="606"/>
      <c r="CU36" s="606"/>
      <c r="CV36" s="606"/>
      <c r="CW36" s="606"/>
      <c r="CX36" s="606"/>
      <c r="CY36" s="607"/>
      <c r="CZ36" s="608">
        <v>12.5</v>
      </c>
      <c r="DA36" s="637"/>
      <c r="DB36" s="637"/>
      <c r="DC36" s="638"/>
      <c r="DD36" s="611">
        <v>1010691</v>
      </c>
      <c r="DE36" s="606"/>
      <c r="DF36" s="606"/>
      <c r="DG36" s="606"/>
      <c r="DH36" s="606"/>
      <c r="DI36" s="606"/>
      <c r="DJ36" s="606"/>
      <c r="DK36" s="607"/>
      <c r="DL36" s="611">
        <v>818274</v>
      </c>
      <c r="DM36" s="606"/>
      <c r="DN36" s="606"/>
      <c r="DO36" s="606"/>
      <c r="DP36" s="606"/>
      <c r="DQ36" s="606"/>
      <c r="DR36" s="606"/>
      <c r="DS36" s="606"/>
      <c r="DT36" s="606"/>
      <c r="DU36" s="606"/>
      <c r="DV36" s="607"/>
      <c r="DW36" s="608">
        <v>15.5</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131000</v>
      </c>
      <c r="S37" s="606"/>
      <c r="T37" s="606"/>
      <c r="U37" s="606"/>
      <c r="V37" s="606"/>
      <c r="W37" s="606"/>
      <c r="X37" s="606"/>
      <c r="Y37" s="607"/>
      <c r="Z37" s="665">
        <v>1.4</v>
      </c>
      <c r="AA37" s="665"/>
      <c r="AB37" s="665"/>
      <c r="AC37" s="665"/>
      <c r="AD37" s="666" t="s">
        <v>123</v>
      </c>
      <c r="AE37" s="666"/>
      <c r="AF37" s="666"/>
      <c r="AG37" s="666"/>
      <c r="AH37" s="666"/>
      <c r="AI37" s="666"/>
      <c r="AJ37" s="666"/>
      <c r="AK37" s="666"/>
      <c r="AL37" s="608" t="s">
        <v>177</v>
      </c>
      <c r="AM37" s="609"/>
      <c r="AN37" s="609"/>
      <c r="AO37" s="667"/>
      <c r="AQ37" s="640" t="s">
        <v>326</v>
      </c>
      <c r="AR37" s="641"/>
      <c r="AS37" s="641"/>
      <c r="AT37" s="641"/>
      <c r="AU37" s="641"/>
      <c r="AV37" s="641"/>
      <c r="AW37" s="641"/>
      <c r="AX37" s="641"/>
      <c r="AY37" s="642"/>
      <c r="AZ37" s="603">
        <v>127155</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1377</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541153</v>
      </c>
      <c r="CS37" s="604"/>
      <c r="CT37" s="604"/>
      <c r="CU37" s="604"/>
      <c r="CV37" s="604"/>
      <c r="CW37" s="604"/>
      <c r="CX37" s="604"/>
      <c r="CY37" s="605"/>
      <c r="CZ37" s="608">
        <v>6.1</v>
      </c>
      <c r="DA37" s="637"/>
      <c r="DB37" s="637"/>
      <c r="DC37" s="638"/>
      <c r="DD37" s="611">
        <v>538576</v>
      </c>
      <c r="DE37" s="604"/>
      <c r="DF37" s="604"/>
      <c r="DG37" s="604"/>
      <c r="DH37" s="604"/>
      <c r="DI37" s="604"/>
      <c r="DJ37" s="604"/>
      <c r="DK37" s="605"/>
      <c r="DL37" s="611">
        <v>494427</v>
      </c>
      <c r="DM37" s="604"/>
      <c r="DN37" s="604"/>
      <c r="DO37" s="604"/>
      <c r="DP37" s="604"/>
      <c r="DQ37" s="604"/>
      <c r="DR37" s="604"/>
      <c r="DS37" s="604"/>
      <c r="DT37" s="604"/>
      <c r="DU37" s="604"/>
      <c r="DV37" s="605"/>
      <c r="DW37" s="608">
        <v>9.4</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9396482</v>
      </c>
      <c r="S38" s="655"/>
      <c r="T38" s="655"/>
      <c r="U38" s="655"/>
      <c r="V38" s="655"/>
      <c r="W38" s="655"/>
      <c r="X38" s="655"/>
      <c r="Y38" s="660"/>
      <c r="Z38" s="661">
        <v>100</v>
      </c>
      <c r="AA38" s="661"/>
      <c r="AB38" s="661"/>
      <c r="AC38" s="661"/>
      <c r="AD38" s="662">
        <v>5148985</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34000</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2242</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951578</v>
      </c>
      <c r="CS38" s="606"/>
      <c r="CT38" s="606"/>
      <c r="CU38" s="606"/>
      <c r="CV38" s="606"/>
      <c r="CW38" s="606"/>
      <c r="CX38" s="606"/>
      <c r="CY38" s="607"/>
      <c r="CZ38" s="608">
        <v>10.7</v>
      </c>
      <c r="DA38" s="637"/>
      <c r="DB38" s="637"/>
      <c r="DC38" s="638"/>
      <c r="DD38" s="611">
        <v>894370</v>
      </c>
      <c r="DE38" s="606"/>
      <c r="DF38" s="606"/>
      <c r="DG38" s="606"/>
      <c r="DH38" s="606"/>
      <c r="DI38" s="606"/>
      <c r="DJ38" s="606"/>
      <c r="DK38" s="607"/>
      <c r="DL38" s="611">
        <v>475160</v>
      </c>
      <c r="DM38" s="606"/>
      <c r="DN38" s="606"/>
      <c r="DO38" s="606"/>
      <c r="DP38" s="606"/>
      <c r="DQ38" s="606"/>
      <c r="DR38" s="606"/>
      <c r="DS38" s="606"/>
      <c r="DT38" s="606"/>
      <c r="DU38" s="606"/>
      <c r="DV38" s="607"/>
      <c r="DW38" s="608">
        <v>9</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v>548</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96</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8843</v>
      </c>
      <c r="CS39" s="604"/>
      <c r="CT39" s="604"/>
      <c r="CU39" s="604"/>
      <c r="CV39" s="604"/>
      <c r="CW39" s="604"/>
      <c r="CX39" s="604"/>
      <c r="CY39" s="605"/>
      <c r="CZ39" s="608">
        <v>0.1</v>
      </c>
      <c r="DA39" s="637"/>
      <c r="DB39" s="637"/>
      <c r="DC39" s="638"/>
      <c r="DD39" s="611" t="s">
        <v>177</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111684</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90</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45100</v>
      </c>
      <c r="CS40" s="606"/>
      <c r="CT40" s="606"/>
      <c r="CU40" s="606"/>
      <c r="CV40" s="606"/>
      <c r="CW40" s="606"/>
      <c r="CX40" s="606"/>
      <c r="CY40" s="607"/>
      <c r="CZ40" s="608">
        <v>0.5</v>
      </c>
      <c r="DA40" s="637"/>
      <c r="DB40" s="637"/>
      <c r="DC40" s="638"/>
      <c r="DD40" s="611">
        <v>2100</v>
      </c>
      <c r="DE40" s="606"/>
      <c r="DF40" s="606"/>
      <c r="DG40" s="606"/>
      <c r="DH40" s="606"/>
      <c r="DI40" s="606"/>
      <c r="DJ40" s="606"/>
      <c r="DK40" s="607"/>
      <c r="DL40" s="611" t="s">
        <v>123</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397599</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317</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123</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1990841</v>
      </c>
      <c r="CS42" s="606"/>
      <c r="CT42" s="606"/>
      <c r="CU42" s="606"/>
      <c r="CV42" s="606"/>
      <c r="CW42" s="606"/>
      <c r="CX42" s="606"/>
      <c r="CY42" s="607"/>
      <c r="CZ42" s="608">
        <v>22.4</v>
      </c>
      <c r="DA42" s="609"/>
      <c r="DB42" s="609"/>
      <c r="DC42" s="610"/>
      <c r="DD42" s="611">
        <v>696200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19476</v>
      </c>
      <c r="CS43" s="604"/>
      <c r="CT43" s="604"/>
      <c r="CU43" s="604"/>
      <c r="CV43" s="604"/>
      <c r="CW43" s="604"/>
      <c r="CX43" s="604"/>
      <c r="CY43" s="605"/>
      <c r="CZ43" s="608">
        <v>0.2</v>
      </c>
      <c r="DA43" s="637"/>
      <c r="DB43" s="637"/>
      <c r="DC43" s="638"/>
      <c r="DD43" s="611">
        <v>19476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299</v>
      </c>
      <c r="CE44" s="632"/>
      <c r="CF44" s="600" t="s">
        <v>348</v>
      </c>
      <c r="CG44" s="601"/>
      <c r="CH44" s="601"/>
      <c r="CI44" s="601"/>
      <c r="CJ44" s="601"/>
      <c r="CK44" s="601"/>
      <c r="CL44" s="601"/>
      <c r="CM44" s="601"/>
      <c r="CN44" s="601"/>
      <c r="CO44" s="601"/>
      <c r="CP44" s="601"/>
      <c r="CQ44" s="602"/>
      <c r="CR44" s="603">
        <v>1971994</v>
      </c>
      <c r="CS44" s="606"/>
      <c r="CT44" s="606"/>
      <c r="CU44" s="606"/>
      <c r="CV44" s="606"/>
      <c r="CW44" s="606"/>
      <c r="CX44" s="606"/>
      <c r="CY44" s="607"/>
      <c r="CZ44" s="608">
        <v>22.2</v>
      </c>
      <c r="DA44" s="609"/>
      <c r="DB44" s="609"/>
      <c r="DC44" s="610"/>
      <c r="DD44" s="611">
        <v>689055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894038</v>
      </c>
      <c r="CS45" s="604"/>
      <c r="CT45" s="604"/>
      <c r="CU45" s="604"/>
      <c r="CV45" s="604"/>
      <c r="CW45" s="604"/>
      <c r="CX45" s="604"/>
      <c r="CY45" s="605"/>
      <c r="CZ45" s="608">
        <v>10.1</v>
      </c>
      <c r="DA45" s="637"/>
      <c r="DB45" s="637"/>
      <c r="DC45" s="638"/>
      <c r="DD45" s="611">
        <v>141832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1040260</v>
      </c>
      <c r="CS46" s="606"/>
      <c r="CT46" s="606"/>
      <c r="CU46" s="606"/>
      <c r="CV46" s="606"/>
      <c r="CW46" s="606"/>
      <c r="CX46" s="606"/>
      <c r="CY46" s="607"/>
      <c r="CZ46" s="608">
        <v>11.7</v>
      </c>
      <c r="DA46" s="609"/>
      <c r="DB46" s="609"/>
      <c r="DC46" s="610"/>
      <c r="DD46" s="611">
        <v>537500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v>18847</v>
      </c>
      <c r="CS47" s="604"/>
      <c r="CT47" s="604"/>
      <c r="CU47" s="604"/>
      <c r="CV47" s="604"/>
      <c r="CW47" s="604"/>
      <c r="CX47" s="604"/>
      <c r="CY47" s="605"/>
      <c r="CZ47" s="608">
        <v>0.2</v>
      </c>
      <c r="DA47" s="637"/>
      <c r="DB47" s="637"/>
      <c r="DC47" s="638"/>
      <c r="DD47" s="611">
        <v>7145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123</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8893628</v>
      </c>
      <c r="CS49" s="619"/>
      <c r="CT49" s="619"/>
      <c r="CU49" s="619"/>
      <c r="CV49" s="619"/>
      <c r="CW49" s="619"/>
      <c r="CX49" s="619"/>
      <c r="CY49" s="620"/>
      <c r="CZ49" s="621">
        <v>100</v>
      </c>
      <c r="DA49" s="622"/>
      <c r="DB49" s="622"/>
      <c r="DC49" s="623"/>
      <c r="DD49" s="624">
        <v>6444616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yO3O3Dm6wBHiCcksq3IsuUObaGqPrdB7xwJHB2a3hqCXka76wx3yoYuP+85yu2fMZjrrRuR3dIKH+/lJgrHrhQ==" saltValue="C6Quxxb3SKbQ3vzgMiyB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53" zoomScale="70" zoomScaleNormal="25" zoomScaleSheetLayoutView="70" workbookViewId="0">
      <selection activeCell="AU84" sqref="AU84:AY8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9333</v>
      </c>
      <c r="R7" s="1136"/>
      <c r="S7" s="1136"/>
      <c r="T7" s="1136"/>
      <c r="U7" s="1136"/>
      <c r="V7" s="1136">
        <v>8831</v>
      </c>
      <c r="W7" s="1136"/>
      <c r="X7" s="1136"/>
      <c r="Y7" s="1136"/>
      <c r="Z7" s="1136"/>
      <c r="AA7" s="1136">
        <v>502</v>
      </c>
      <c r="AB7" s="1136"/>
      <c r="AC7" s="1136"/>
      <c r="AD7" s="1136"/>
      <c r="AE7" s="1137"/>
      <c r="AF7" s="1138">
        <v>365</v>
      </c>
      <c r="AG7" s="1139"/>
      <c r="AH7" s="1139"/>
      <c r="AI7" s="1139"/>
      <c r="AJ7" s="1140"/>
      <c r="AK7" s="1122" t="s">
        <v>570</v>
      </c>
      <c r="AL7" s="1123"/>
      <c r="AM7" s="1123"/>
      <c r="AN7" s="1123"/>
      <c r="AO7" s="1123"/>
      <c r="AP7" s="1123">
        <v>6679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585</v>
      </c>
      <c r="BT7" s="1127"/>
      <c r="BU7" s="1127"/>
      <c r="BV7" s="1127"/>
      <c r="BW7" s="1127"/>
      <c r="BX7" s="1127"/>
      <c r="BY7" s="1127"/>
      <c r="BZ7" s="1127"/>
      <c r="CA7" s="1127"/>
      <c r="CB7" s="1127"/>
      <c r="CC7" s="1127"/>
      <c r="CD7" s="1127"/>
      <c r="CE7" s="1127"/>
      <c r="CF7" s="1127"/>
      <c r="CG7" s="1128"/>
      <c r="CH7" s="1119" t="s">
        <v>594</v>
      </c>
      <c r="CI7" s="1120"/>
      <c r="CJ7" s="1120"/>
      <c r="CK7" s="1120"/>
      <c r="CL7" s="1121"/>
      <c r="CM7" s="1119">
        <v>96</v>
      </c>
      <c r="CN7" s="1120"/>
      <c r="CO7" s="1120"/>
      <c r="CP7" s="1120"/>
      <c r="CQ7" s="1121"/>
      <c r="CR7" s="1119">
        <v>50</v>
      </c>
      <c r="CS7" s="1120"/>
      <c r="CT7" s="1120"/>
      <c r="CU7" s="1120"/>
      <c r="CV7" s="1121"/>
      <c r="CW7" s="1119" t="s">
        <v>595</v>
      </c>
      <c r="CX7" s="1120"/>
      <c r="CY7" s="1120"/>
      <c r="CZ7" s="1120"/>
      <c r="DA7" s="1121"/>
      <c r="DB7" s="1119" t="s">
        <v>596</v>
      </c>
      <c r="DC7" s="1120"/>
      <c r="DD7" s="1120"/>
      <c r="DE7" s="1120"/>
      <c r="DF7" s="1121"/>
      <c r="DG7" s="1119" t="s">
        <v>597</v>
      </c>
      <c r="DH7" s="1120"/>
      <c r="DI7" s="1120"/>
      <c r="DJ7" s="1120"/>
      <c r="DK7" s="1121"/>
      <c r="DL7" s="1119" t="s">
        <v>595</v>
      </c>
      <c r="DM7" s="1120"/>
      <c r="DN7" s="1120"/>
      <c r="DO7" s="1120"/>
      <c r="DP7" s="1121"/>
      <c r="DQ7" s="1119" t="s">
        <v>595</v>
      </c>
      <c r="DR7" s="1120"/>
      <c r="DS7" s="1120"/>
      <c r="DT7" s="1120"/>
      <c r="DU7" s="1121"/>
      <c r="DV7" s="1146"/>
      <c r="DW7" s="1147"/>
      <c r="DX7" s="1147"/>
      <c r="DY7" s="1147"/>
      <c r="DZ7" s="1148"/>
      <c r="EA7" s="234"/>
    </row>
    <row r="8" spans="1:131" s="235" customFormat="1" ht="26.25" customHeight="1" x14ac:dyDescent="0.15">
      <c r="A8" s="241">
        <v>2</v>
      </c>
      <c r="B8" s="1068" t="s">
        <v>377</v>
      </c>
      <c r="C8" s="1069"/>
      <c r="D8" s="1069"/>
      <c r="E8" s="1069"/>
      <c r="F8" s="1069"/>
      <c r="G8" s="1069"/>
      <c r="H8" s="1069"/>
      <c r="I8" s="1069"/>
      <c r="J8" s="1069"/>
      <c r="K8" s="1069"/>
      <c r="L8" s="1069"/>
      <c r="M8" s="1069"/>
      <c r="N8" s="1069"/>
      <c r="O8" s="1069"/>
      <c r="P8" s="1070"/>
      <c r="Q8" s="1074">
        <v>126</v>
      </c>
      <c r="R8" s="1075"/>
      <c r="S8" s="1075"/>
      <c r="T8" s="1075"/>
      <c r="U8" s="1075"/>
      <c r="V8" s="1075">
        <v>125</v>
      </c>
      <c r="W8" s="1075"/>
      <c r="X8" s="1075"/>
      <c r="Y8" s="1075"/>
      <c r="Z8" s="1075"/>
      <c r="AA8" s="1075">
        <v>1</v>
      </c>
      <c r="AB8" s="1075"/>
      <c r="AC8" s="1075"/>
      <c r="AD8" s="1075"/>
      <c r="AE8" s="1076"/>
      <c r="AF8" s="1050">
        <v>1</v>
      </c>
      <c r="AG8" s="1051"/>
      <c r="AH8" s="1051"/>
      <c r="AI8" s="1051"/>
      <c r="AJ8" s="1052"/>
      <c r="AK8" s="1117">
        <v>64</v>
      </c>
      <c r="AL8" s="1118"/>
      <c r="AM8" s="1118"/>
      <c r="AN8" s="1118"/>
      <c r="AO8" s="1118"/>
      <c r="AP8" s="1118">
        <v>55</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586</v>
      </c>
      <c r="BT8" s="1046"/>
      <c r="BU8" s="1046"/>
      <c r="BV8" s="1046"/>
      <c r="BW8" s="1046"/>
      <c r="BX8" s="1046"/>
      <c r="BY8" s="1046"/>
      <c r="BZ8" s="1046"/>
      <c r="CA8" s="1046"/>
      <c r="CB8" s="1046"/>
      <c r="CC8" s="1046"/>
      <c r="CD8" s="1046"/>
      <c r="CE8" s="1046"/>
      <c r="CF8" s="1046"/>
      <c r="CG8" s="1047"/>
      <c r="CH8" s="1020">
        <v>3</v>
      </c>
      <c r="CI8" s="1021"/>
      <c r="CJ8" s="1021"/>
      <c r="CK8" s="1021"/>
      <c r="CL8" s="1022"/>
      <c r="CM8" s="1020">
        <v>39</v>
      </c>
      <c r="CN8" s="1021"/>
      <c r="CO8" s="1021"/>
      <c r="CP8" s="1021"/>
      <c r="CQ8" s="1022"/>
      <c r="CR8" s="1020">
        <v>7</v>
      </c>
      <c r="CS8" s="1021"/>
      <c r="CT8" s="1021"/>
      <c r="CU8" s="1021"/>
      <c r="CV8" s="1022"/>
      <c r="CW8" s="1020">
        <v>4</v>
      </c>
      <c r="CX8" s="1021"/>
      <c r="CY8" s="1021"/>
      <c r="CZ8" s="1021"/>
      <c r="DA8" s="1022"/>
      <c r="DB8" s="1020" t="s">
        <v>596</v>
      </c>
      <c r="DC8" s="1021"/>
      <c r="DD8" s="1021"/>
      <c r="DE8" s="1021"/>
      <c r="DF8" s="1022"/>
      <c r="DG8" s="1020" t="s">
        <v>597</v>
      </c>
      <c r="DH8" s="1021"/>
      <c r="DI8" s="1021"/>
      <c r="DJ8" s="1021"/>
      <c r="DK8" s="1022"/>
      <c r="DL8" s="1020" t="s">
        <v>598</v>
      </c>
      <c r="DM8" s="1021"/>
      <c r="DN8" s="1021"/>
      <c r="DO8" s="1021"/>
      <c r="DP8" s="1022"/>
      <c r="DQ8" s="1020" t="s">
        <v>599</v>
      </c>
      <c r="DR8" s="1021"/>
      <c r="DS8" s="1021"/>
      <c r="DT8" s="1021"/>
      <c r="DU8" s="1022"/>
      <c r="DV8" s="1023"/>
      <c r="DW8" s="1024"/>
      <c r="DX8" s="1024"/>
      <c r="DY8" s="1024"/>
      <c r="DZ8" s="1025"/>
      <c r="EA8" s="234"/>
    </row>
    <row r="9" spans="1:131" s="235" customFormat="1" ht="26.25" customHeight="1" x14ac:dyDescent="0.15">
      <c r="A9" s="241">
        <v>3</v>
      </c>
      <c r="B9" s="1068" t="s">
        <v>378</v>
      </c>
      <c r="C9" s="1069"/>
      <c r="D9" s="1069"/>
      <c r="E9" s="1069"/>
      <c r="F9" s="1069"/>
      <c r="G9" s="1069"/>
      <c r="H9" s="1069"/>
      <c r="I9" s="1069"/>
      <c r="J9" s="1069"/>
      <c r="K9" s="1069"/>
      <c r="L9" s="1069"/>
      <c r="M9" s="1069"/>
      <c r="N9" s="1069"/>
      <c r="O9" s="1069"/>
      <c r="P9" s="1070"/>
      <c r="Q9" s="1074">
        <v>1</v>
      </c>
      <c r="R9" s="1075"/>
      <c r="S9" s="1075"/>
      <c r="T9" s="1075"/>
      <c r="U9" s="1075"/>
      <c r="V9" s="1075">
        <v>1</v>
      </c>
      <c r="W9" s="1075"/>
      <c r="X9" s="1075"/>
      <c r="Y9" s="1075"/>
      <c r="Z9" s="1075"/>
      <c r="AA9" s="1075" t="s">
        <v>568</v>
      </c>
      <c r="AB9" s="1075"/>
      <c r="AC9" s="1075"/>
      <c r="AD9" s="1075"/>
      <c r="AE9" s="1076"/>
      <c r="AF9" s="1050">
        <v>1</v>
      </c>
      <c r="AG9" s="1051"/>
      <c r="AH9" s="1051"/>
      <c r="AI9" s="1051"/>
      <c r="AJ9" s="1052"/>
      <c r="AK9" s="1117" t="s">
        <v>571</v>
      </c>
      <c r="AL9" s="1118"/>
      <c r="AM9" s="1118"/>
      <c r="AN9" s="1118"/>
      <c r="AO9" s="1118"/>
      <c r="AP9" s="1118" t="s">
        <v>569</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587</v>
      </c>
      <c r="BT9" s="1046"/>
      <c r="BU9" s="1046"/>
      <c r="BV9" s="1046"/>
      <c r="BW9" s="1046"/>
      <c r="BX9" s="1046"/>
      <c r="BY9" s="1046"/>
      <c r="BZ9" s="1046"/>
      <c r="CA9" s="1046"/>
      <c r="CB9" s="1046"/>
      <c r="CC9" s="1046"/>
      <c r="CD9" s="1046"/>
      <c r="CE9" s="1046"/>
      <c r="CF9" s="1046"/>
      <c r="CG9" s="1047"/>
      <c r="CH9" s="1020">
        <v>1</v>
      </c>
      <c r="CI9" s="1021"/>
      <c r="CJ9" s="1021"/>
      <c r="CK9" s="1021"/>
      <c r="CL9" s="1022"/>
      <c r="CM9" s="1020">
        <v>23</v>
      </c>
      <c r="CN9" s="1021"/>
      <c r="CO9" s="1021"/>
      <c r="CP9" s="1021"/>
      <c r="CQ9" s="1022"/>
      <c r="CR9" s="1020">
        <v>1</v>
      </c>
      <c r="CS9" s="1021"/>
      <c r="CT9" s="1021"/>
      <c r="CU9" s="1021"/>
      <c r="CV9" s="1022"/>
      <c r="CW9" s="1020">
        <v>12</v>
      </c>
      <c r="CX9" s="1021"/>
      <c r="CY9" s="1021"/>
      <c r="CZ9" s="1021"/>
      <c r="DA9" s="1022"/>
      <c r="DB9" s="1020" t="s">
        <v>595</v>
      </c>
      <c r="DC9" s="1021"/>
      <c r="DD9" s="1021"/>
      <c r="DE9" s="1021"/>
      <c r="DF9" s="1022"/>
      <c r="DG9" s="1020" t="s">
        <v>594</v>
      </c>
      <c r="DH9" s="1021"/>
      <c r="DI9" s="1021"/>
      <c r="DJ9" s="1021"/>
      <c r="DK9" s="1022"/>
      <c r="DL9" s="1020" t="s">
        <v>595</v>
      </c>
      <c r="DM9" s="1021"/>
      <c r="DN9" s="1021"/>
      <c r="DO9" s="1021"/>
      <c r="DP9" s="1022"/>
      <c r="DQ9" s="1020" t="s">
        <v>599</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9460</v>
      </c>
      <c r="R23" s="1100"/>
      <c r="S23" s="1100"/>
      <c r="T23" s="1100"/>
      <c r="U23" s="1100"/>
      <c r="V23" s="1100">
        <v>8957</v>
      </c>
      <c r="W23" s="1100"/>
      <c r="X23" s="1100"/>
      <c r="Y23" s="1100"/>
      <c r="Z23" s="1100"/>
      <c r="AA23" s="1100">
        <v>503</v>
      </c>
      <c r="AB23" s="1100"/>
      <c r="AC23" s="1100"/>
      <c r="AD23" s="1100"/>
      <c r="AE23" s="1101"/>
      <c r="AF23" s="1102">
        <v>367</v>
      </c>
      <c r="AG23" s="1100"/>
      <c r="AH23" s="1100"/>
      <c r="AI23" s="1100"/>
      <c r="AJ23" s="1103"/>
      <c r="AK23" s="1104"/>
      <c r="AL23" s="1105"/>
      <c r="AM23" s="1105"/>
      <c r="AN23" s="1105"/>
      <c r="AO23" s="1105"/>
      <c r="AP23" s="1100">
        <v>6734</v>
      </c>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1248</v>
      </c>
      <c r="R28" s="1085"/>
      <c r="S28" s="1085"/>
      <c r="T28" s="1085"/>
      <c r="U28" s="1085"/>
      <c r="V28" s="1085">
        <v>1158</v>
      </c>
      <c r="W28" s="1085"/>
      <c r="X28" s="1085"/>
      <c r="Y28" s="1085"/>
      <c r="Z28" s="1085"/>
      <c r="AA28" s="1085">
        <v>90</v>
      </c>
      <c r="AB28" s="1085"/>
      <c r="AC28" s="1085"/>
      <c r="AD28" s="1085"/>
      <c r="AE28" s="1086"/>
      <c r="AF28" s="1087">
        <v>89</v>
      </c>
      <c r="AG28" s="1085"/>
      <c r="AH28" s="1085"/>
      <c r="AI28" s="1085"/>
      <c r="AJ28" s="1088"/>
      <c r="AK28" s="1089">
        <v>46</v>
      </c>
      <c r="AL28" s="1077"/>
      <c r="AM28" s="1077"/>
      <c r="AN28" s="1077"/>
      <c r="AO28" s="1077"/>
      <c r="AP28" s="1077" t="s">
        <v>572</v>
      </c>
      <c r="AQ28" s="1077"/>
      <c r="AR28" s="1077"/>
      <c r="AS28" s="1077"/>
      <c r="AT28" s="1077"/>
      <c r="AU28" s="1077" t="s">
        <v>573</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394</v>
      </c>
      <c r="C29" s="1069"/>
      <c r="D29" s="1069"/>
      <c r="E29" s="1069"/>
      <c r="F29" s="1069"/>
      <c r="G29" s="1069"/>
      <c r="H29" s="1069"/>
      <c r="I29" s="1069"/>
      <c r="J29" s="1069"/>
      <c r="K29" s="1069"/>
      <c r="L29" s="1069"/>
      <c r="M29" s="1069"/>
      <c r="N29" s="1069"/>
      <c r="O29" s="1069"/>
      <c r="P29" s="1070"/>
      <c r="Q29" s="1074">
        <v>241</v>
      </c>
      <c r="R29" s="1075"/>
      <c r="S29" s="1075"/>
      <c r="T29" s="1075"/>
      <c r="U29" s="1075"/>
      <c r="V29" s="1075">
        <v>240</v>
      </c>
      <c r="W29" s="1075"/>
      <c r="X29" s="1075"/>
      <c r="Y29" s="1075"/>
      <c r="Z29" s="1075"/>
      <c r="AA29" s="1075">
        <v>1</v>
      </c>
      <c r="AB29" s="1075"/>
      <c r="AC29" s="1075"/>
      <c r="AD29" s="1075"/>
      <c r="AE29" s="1076"/>
      <c r="AF29" s="1050">
        <v>1</v>
      </c>
      <c r="AG29" s="1051"/>
      <c r="AH29" s="1051"/>
      <c r="AI29" s="1051"/>
      <c r="AJ29" s="1052"/>
      <c r="AK29" s="1011">
        <v>58</v>
      </c>
      <c r="AL29" s="1002"/>
      <c r="AM29" s="1002"/>
      <c r="AN29" s="1002"/>
      <c r="AO29" s="1002"/>
      <c r="AP29" s="1002">
        <v>17</v>
      </c>
      <c r="AQ29" s="1002"/>
      <c r="AR29" s="1002"/>
      <c r="AS29" s="1002"/>
      <c r="AT29" s="1002"/>
      <c r="AU29" s="1002">
        <v>3</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395</v>
      </c>
      <c r="C30" s="1069"/>
      <c r="D30" s="1069"/>
      <c r="E30" s="1069"/>
      <c r="F30" s="1069"/>
      <c r="G30" s="1069"/>
      <c r="H30" s="1069"/>
      <c r="I30" s="1069"/>
      <c r="J30" s="1069"/>
      <c r="K30" s="1069"/>
      <c r="L30" s="1069"/>
      <c r="M30" s="1069"/>
      <c r="N30" s="1069"/>
      <c r="O30" s="1069"/>
      <c r="P30" s="1070"/>
      <c r="Q30" s="1074">
        <v>138</v>
      </c>
      <c r="R30" s="1075"/>
      <c r="S30" s="1075"/>
      <c r="T30" s="1075"/>
      <c r="U30" s="1075"/>
      <c r="V30" s="1075">
        <v>138</v>
      </c>
      <c r="W30" s="1075"/>
      <c r="X30" s="1075"/>
      <c r="Y30" s="1075"/>
      <c r="Z30" s="1075"/>
      <c r="AA30" s="1075">
        <v>0</v>
      </c>
      <c r="AB30" s="1075"/>
      <c r="AC30" s="1075"/>
      <c r="AD30" s="1075"/>
      <c r="AE30" s="1076"/>
      <c r="AF30" s="1050">
        <v>0</v>
      </c>
      <c r="AG30" s="1051"/>
      <c r="AH30" s="1051"/>
      <c r="AI30" s="1051"/>
      <c r="AJ30" s="1052"/>
      <c r="AK30" s="1011">
        <v>33</v>
      </c>
      <c r="AL30" s="1002"/>
      <c r="AM30" s="1002"/>
      <c r="AN30" s="1002"/>
      <c r="AO30" s="1002"/>
      <c r="AP30" s="1002" t="s">
        <v>574</v>
      </c>
      <c r="AQ30" s="1002"/>
      <c r="AR30" s="1002"/>
      <c r="AS30" s="1002"/>
      <c r="AT30" s="1002"/>
      <c r="AU30" s="1002" t="s">
        <v>568</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168</v>
      </c>
      <c r="R31" s="1075"/>
      <c r="S31" s="1075"/>
      <c r="T31" s="1075"/>
      <c r="U31" s="1075"/>
      <c r="V31" s="1075">
        <v>167</v>
      </c>
      <c r="W31" s="1075"/>
      <c r="X31" s="1075"/>
      <c r="Y31" s="1075"/>
      <c r="Z31" s="1075"/>
      <c r="AA31" s="1075">
        <v>1</v>
      </c>
      <c r="AB31" s="1075"/>
      <c r="AC31" s="1075"/>
      <c r="AD31" s="1075"/>
      <c r="AE31" s="1076"/>
      <c r="AF31" s="1050">
        <v>1</v>
      </c>
      <c r="AG31" s="1051"/>
      <c r="AH31" s="1051"/>
      <c r="AI31" s="1051"/>
      <c r="AJ31" s="1052"/>
      <c r="AK31" s="1011">
        <v>34</v>
      </c>
      <c r="AL31" s="1002"/>
      <c r="AM31" s="1002"/>
      <c r="AN31" s="1002"/>
      <c r="AO31" s="1002"/>
      <c r="AP31" s="1002" t="s">
        <v>568</v>
      </c>
      <c r="AQ31" s="1002"/>
      <c r="AR31" s="1002"/>
      <c r="AS31" s="1002"/>
      <c r="AT31" s="1002"/>
      <c r="AU31" s="1002" t="s">
        <v>568</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397</v>
      </c>
      <c r="C32" s="1069"/>
      <c r="D32" s="1069"/>
      <c r="E32" s="1069"/>
      <c r="F32" s="1069"/>
      <c r="G32" s="1069"/>
      <c r="H32" s="1069"/>
      <c r="I32" s="1069"/>
      <c r="J32" s="1069"/>
      <c r="K32" s="1069"/>
      <c r="L32" s="1069"/>
      <c r="M32" s="1069"/>
      <c r="N32" s="1069"/>
      <c r="O32" s="1069"/>
      <c r="P32" s="1070"/>
      <c r="Q32" s="1074">
        <v>1381</v>
      </c>
      <c r="R32" s="1075"/>
      <c r="S32" s="1075"/>
      <c r="T32" s="1075"/>
      <c r="U32" s="1075"/>
      <c r="V32" s="1075">
        <v>1380</v>
      </c>
      <c r="W32" s="1075"/>
      <c r="X32" s="1075"/>
      <c r="Y32" s="1075"/>
      <c r="Z32" s="1075"/>
      <c r="AA32" s="1075">
        <v>1</v>
      </c>
      <c r="AB32" s="1075"/>
      <c r="AC32" s="1075"/>
      <c r="AD32" s="1075"/>
      <c r="AE32" s="1076"/>
      <c r="AF32" s="1050">
        <v>0</v>
      </c>
      <c r="AG32" s="1051"/>
      <c r="AH32" s="1051"/>
      <c r="AI32" s="1051"/>
      <c r="AJ32" s="1052"/>
      <c r="AK32" s="1011">
        <v>34</v>
      </c>
      <c r="AL32" s="1002"/>
      <c r="AM32" s="1002"/>
      <c r="AN32" s="1002"/>
      <c r="AO32" s="1002"/>
      <c r="AP32" s="1002" t="s">
        <v>575</v>
      </c>
      <c r="AQ32" s="1002"/>
      <c r="AR32" s="1002"/>
      <c r="AS32" s="1002"/>
      <c r="AT32" s="1002"/>
      <c r="AU32" s="1002" t="s">
        <v>576</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398</v>
      </c>
      <c r="C33" s="1069"/>
      <c r="D33" s="1069"/>
      <c r="E33" s="1069"/>
      <c r="F33" s="1069"/>
      <c r="G33" s="1069"/>
      <c r="H33" s="1069"/>
      <c r="I33" s="1069"/>
      <c r="J33" s="1069"/>
      <c r="K33" s="1069"/>
      <c r="L33" s="1069"/>
      <c r="M33" s="1069"/>
      <c r="N33" s="1069"/>
      <c r="O33" s="1069"/>
      <c r="P33" s="1070"/>
      <c r="Q33" s="1074">
        <v>421</v>
      </c>
      <c r="R33" s="1075"/>
      <c r="S33" s="1075"/>
      <c r="T33" s="1075"/>
      <c r="U33" s="1075"/>
      <c r="V33" s="1075">
        <v>420</v>
      </c>
      <c r="W33" s="1075"/>
      <c r="X33" s="1075"/>
      <c r="Y33" s="1075"/>
      <c r="Z33" s="1075"/>
      <c r="AA33" s="1075">
        <v>1</v>
      </c>
      <c r="AB33" s="1075"/>
      <c r="AC33" s="1075"/>
      <c r="AD33" s="1075"/>
      <c r="AE33" s="1076"/>
      <c r="AF33" s="1050">
        <v>128</v>
      </c>
      <c r="AG33" s="1051"/>
      <c r="AH33" s="1051"/>
      <c r="AI33" s="1051"/>
      <c r="AJ33" s="1052"/>
      <c r="AK33" s="1011">
        <v>127</v>
      </c>
      <c r="AL33" s="1002"/>
      <c r="AM33" s="1002"/>
      <c r="AN33" s="1002"/>
      <c r="AO33" s="1002"/>
      <c r="AP33" s="1002">
        <v>1161</v>
      </c>
      <c r="AQ33" s="1002"/>
      <c r="AR33" s="1002"/>
      <c r="AS33" s="1002"/>
      <c r="AT33" s="1002"/>
      <c r="AU33" s="1002">
        <v>609</v>
      </c>
      <c r="AV33" s="1002"/>
      <c r="AW33" s="1002"/>
      <c r="AX33" s="1002"/>
      <c r="AY33" s="1002"/>
      <c r="AZ33" s="1073" t="s">
        <v>575</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400</v>
      </c>
      <c r="C34" s="1069"/>
      <c r="D34" s="1069"/>
      <c r="E34" s="1069"/>
      <c r="F34" s="1069"/>
      <c r="G34" s="1069"/>
      <c r="H34" s="1069"/>
      <c r="I34" s="1069"/>
      <c r="J34" s="1069"/>
      <c r="K34" s="1069"/>
      <c r="L34" s="1069"/>
      <c r="M34" s="1069"/>
      <c r="N34" s="1069"/>
      <c r="O34" s="1069"/>
      <c r="P34" s="1070"/>
      <c r="Q34" s="1074">
        <v>10</v>
      </c>
      <c r="R34" s="1075"/>
      <c r="S34" s="1075"/>
      <c r="T34" s="1075"/>
      <c r="U34" s="1075"/>
      <c r="V34" s="1075">
        <v>10</v>
      </c>
      <c r="W34" s="1075"/>
      <c r="X34" s="1075"/>
      <c r="Y34" s="1075"/>
      <c r="Z34" s="1075"/>
      <c r="AA34" s="1075">
        <v>0</v>
      </c>
      <c r="AB34" s="1075"/>
      <c r="AC34" s="1075"/>
      <c r="AD34" s="1075"/>
      <c r="AE34" s="1076"/>
      <c r="AF34" s="1050">
        <v>0</v>
      </c>
      <c r="AG34" s="1051"/>
      <c r="AH34" s="1051"/>
      <c r="AI34" s="1051"/>
      <c r="AJ34" s="1052"/>
      <c r="AK34" s="1011">
        <v>5</v>
      </c>
      <c r="AL34" s="1002"/>
      <c r="AM34" s="1002"/>
      <c r="AN34" s="1002"/>
      <c r="AO34" s="1002"/>
      <c r="AP34" s="1002">
        <v>14</v>
      </c>
      <c r="AQ34" s="1002"/>
      <c r="AR34" s="1002"/>
      <c r="AS34" s="1002"/>
      <c r="AT34" s="1002"/>
      <c r="AU34" s="1002">
        <v>12</v>
      </c>
      <c r="AV34" s="1002"/>
      <c r="AW34" s="1002"/>
      <c r="AX34" s="1002"/>
      <c r="AY34" s="1002"/>
      <c r="AZ34" s="1073" t="s">
        <v>568</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402</v>
      </c>
      <c r="C35" s="1069"/>
      <c r="D35" s="1069"/>
      <c r="E35" s="1069"/>
      <c r="F35" s="1069"/>
      <c r="G35" s="1069"/>
      <c r="H35" s="1069"/>
      <c r="I35" s="1069"/>
      <c r="J35" s="1069"/>
      <c r="K35" s="1069"/>
      <c r="L35" s="1069"/>
      <c r="M35" s="1069"/>
      <c r="N35" s="1069"/>
      <c r="O35" s="1069"/>
      <c r="P35" s="1070"/>
      <c r="Q35" s="1074">
        <v>314</v>
      </c>
      <c r="R35" s="1075"/>
      <c r="S35" s="1075"/>
      <c r="T35" s="1075"/>
      <c r="U35" s="1075"/>
      <c r="V35" s="1075">
        <v>314</v>
      </c>
      <c r="W35" s="1075"/>
      <c r="X35" s="1075"/>
      <c r="Y35" s="1075"/>
      <c r="Z35" s="1075"/>
      <c r="AA35" s="1075">
        <v>0</v>
      </c>
      <c r="AB35" s="1075"/>
      <c r="AC35" s="1075"/>
      <c r="AD35" s="1075"/>
      <c r="AE35" s="1076"/>
      <c r="AF35" s="1050">
        <v>0</v>
      </c>
      <c r="AG35" s="1051"/>
      <c r="AH35" s="1051"/>
      <c r="AI35" s="1051"/>
      <c r="AJ35" s="1052"/>
      <c r="AK35" s="1011">
        <v>225</v>
      </c>
      <c r="AL35" s="1002"/>
      <c r="AM35" s="1002"/>
      <c r="AN35" s="1002"/>
      <c r="AO35" s="1002"/>
      <c r="AP35" s="1002">
        <v>1537</v>
      </c>
      <c r="AQ35" s="1002"/>
      <c r="AR35" s="1002"/>
      <c r="AS35" s="1002"/>
      <c r="AT35" s="1002"/>
      <c r="AU35" s="1002">
        <v>1221</v>
      </c>
      <c r="AV35" s="1002"/>
      <c r="AW35" s="1002"/>
      <c r="AX35" s="1002"/>
      <c r="AY35" s="1002"/>
      <c r="AZ35" s="1073" t="s">
        <v>568</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404</v>
      </c>
      <c r="C36" s="1069"/>
      <c r="D36" s="1069"/>
      <c r="E36" s="1069"/>
      <c r="F36" s="1069"/>
      <c r="G36" s="1069"/>
      <c r="H36" s="1069"/>
      <c r="I36" s="1069"/>
      <c r="J36" s="1069"/>
      <c r="K36" s="1069"/>
      <c r="L36" s="1069"/>
      <c r="M36" s="1069"/>
      <c r="N36" s="1069"/>
      <c r="O36" s="1069"/>
      <c r="P36" s="1070"/>
      <c r="Q36" s="1074">
        <v>259</v>
      </c>
      <c r="R36" s="1075"/>
      <c r="S36" s="1075"/>
      <c r="T36" s="1075"/>
      <c r="U36" s="1075"/>
      <c r="V36" s="1075">
        <v>259</v>
      </c>
      <c r="W36" s="1075"/>
      <c r="X36" s="1075"/>
      <c r="Y36" s="1075"/>
      <c r="Z36" s="1075"/>
      <c r="AA36" s="1075">
        <v>0</v>
      </c>
      <c r="AB36" s="1075"/>
      <c r="AC36" s="1075"/>
      <c r="AD36" s="1075"/>
      <c r="AE36" s="1076"/>
      <c r="AF36" s="1050">
        <v>0</v>
      </c>
      <c r="AG36" s="1051"/>
      <c r="AH36" s="1051"/>
      <c r="AI36" s="1051"/>
      <c r="AJ36" s="1052"/>
      <c r="AK36" s="1011">
        <v>178</v>
      </c>
      <c r="AL36" s="1002"/>
      <c r="AM36" s="1002"/>
      <c r="AN36" s="1002"/>
      <c r="AO36" s="1002"/>
      <c r="AP36" s="1002">
        <v>713</v>
      </c>
      <c r="AQ36" s="1002"/>
      <c r="AR36" s="1002"/>
      <c r="AS36" s="1002"/>
      <c r="AT36" s="1002"/>
      <c r="AU36" s="1002">
        <v>538</v>
      </c>
      <c r="AV36" s="1002"/>
      <c r="AW36" s="1002"/>
      <c r="AX36" s="1002"/>
      <c r="AY36" s="1002"/>
      <c r="AZ36" s="1073" t="s">
        <v>568</v>
      </c>
      <c r="BA36" s="1073"/>
      <c r="BB36" s="1073"/>
      <c r="BC36" s="1073"/>
      <c r="BD36" s="1073"/>
      <c r="BE36" s="1063" t="s">
        <v>403</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220</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388</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577</v>
      </c>
      <c r="C68" s="1017"/>
      <c r="D68" s="1017"/>
      <c r="E68" s="1017"/>
      <c r="F68" s="1017"/>
      <c r="G68" s="1017"/>
      <c r="H68" s="1017"/>
      <c r="I68" s="1017"/>
      <c r="J68" s="1017"/>
      <c r="K68" s="1017"/>
      <c r="L68" s="1017"/>
      <c r="M68" s="1017"/>
      <c r="N68" s="1017"/>
      <c r="O68" s="1017"/>
      <c r="P68" s="1018"/>
      <c r="Q68" s="1019">
        <v>1889</v>
      </c>
      <c r="R68" s="1013"/>
      <c r="S68" s="1013"/>
      <c r="T68" s="1013"/>
      <c r="U68" s="1013"/>
      <c r="V68" s="1013">
        <v>1860</v>
      </c>
      <c r="W68" s="1013"/>
      <c r="X68" s="1013"/>
      <c r="Y68" s="1013"/>
      <c r="Z68" s="1013"/>
      <c r="AA68" s="1013">
        <v>29</v>
      </c>
      <c r="AB68" s="1013"/>
      <c r="AC68" s="1013"/>
      <c r="AD68" s="1013"/>
      <c r="AE68" s="1013"/>
      <c r="AF68" s="1013">
        <v>29</v>
      </c>
      <c r="AG68" s="1013"/>
      <c r="AH68" s="1013"/>
      <c r="AI68" s="1013"/>
      <c r="AJ68" s="1013"/>
      <c r="AK68" s="1002" t="s">
        <v>600</v>
      </c>
      <c r="AL68" s="1002"/>
      <c r="AM68" s="1002"/>
      <c r="AN68" s="1002"/>
      <c r="AO68" s="1002"/>
      <c r="AP68" s="1013">
        <v>2150</v>
      </c>
      <c r="AQ68" s="1013"/>
      <c r="AR68" s="1013"/>
      <c r="AS68" s="1013"/>
      <c r="AT68" s="1013"/>
      <c r="AU68" s="1013">
        <v>402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578</v>
      </c>
      <c r="C69" s="1006"/>
      <c r="D69" s="1006"/>
      <c r="E69" s="1006"/>
      <c r="F69" s="1006"/>
      <c r="G69" s="1006"/>
      <c r="H69" s="1006"/>
      <c r="I69" s="1006"/>
      <c r="J69" s="1006"/>
      <c r="K69" s="1006"/>
      <c r="L69" s="1006"/>
      <c r="M69" s="1006"/>
      <c r="N69" s="1006"/>
      <c r="O69" s="1006"/>
      <c r="P69" s="1007"/>
      <c r="Q69" s="1008">
        <v>1571</v>
      </c>
      <c r="R69" s="1002"/>
      <c r="S69" s="1002"/>
      <c r="T69" s="1002"/>
      <c r="U69" s="1002"/>
      <c r="V69" s="1002">
        <v>1533</v>
      </c>
      <c r="W69" s="1002"/>
      <c r="X69" s="1002"/>
      <c r="Y69" s="1002"/>
      <c r="Z69" s="1002"/>
      <c r="AA69" s="1002">
        <v>38</v>
      </c>
      <c r="AB69" s="1002"/>
      <c r="AC69" s="1002"/>
      <c r="AD69" s="1002"/>
      <c r="AE69" s="1002"/>
      <c r="AF69" s="1002">
        <v>38</v>
      </c>
      <c r="AG69" s="1002"/>
      <c r="AH69" s="1002"/>
      <c r="AI69" s="1002"/>
      <c r="AJ69" s="1002"/>
      <c r="AK69" s="1002">
        <v>83</v>
      </c>
      <c r="AL69" s="1002"/>
      <c r="AM69" s="1002"/>
      <c r="AN69" s="1002"/>
      <c r="AO69" s="1002"/>
      <c r="AP69" s="1002">
        <v>555</v>
      </c>
      <c r="AQ69" s="1002"/>
      <c r="AR69" s="1002"/>
      <c r="AS69" s="1002"/>
      <c r="AT69" s="1002"/>
      <c r="AU69" s="1002">
        <v>43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579</v>
      </c>
      <c r="C70" s="1006"/>
      <c r="D70" s="1006"/>
      <c r="E70" s="1006"/>
      <c r="F70" s="1006"/>
      <c r="G70" s="1006"/>
      <c r="H70" s="1006"/>
      <c r="I70" s="1006"/>
      <c r="J70" s="1006"/>
      <c r="K70" s="1006"/>
      <c r="L70" s="1006"/>
      <c r="M70" s="1006"/>
      <c r="N70" s="1006"/>
      <c r="O70" s="1006"/>
      <c r="P70" s="1007"/>
      <c r="Q70" s="1008">
        <v>487</v>
      </c>
      <c r="R70" s="1002"/>
      <c r="S70" s="1002"/>
      <c r="T70" s="1002"/>
      <c r="U70" s="1002"/>
      <c r="V70" s="1002">
        <v>459</v>
      </c>
      <c r="W70" s="1002"/>
      <c r="X70" s="1002"/>
      <c r="Y70" s="1002"/>
      <c r="Z70" s="1002"/>
      <c r="AA70" s="1002">
        <v>28</v>
      </c>
      <c r="AB70" s="1002"/>
      <c r="AC70" s="1002"/>
      <c r="AD70" s="1002"/>
      <c r="AE70" s="1002"/>
      <c r="AF70" s="1002">
        <v>28</v>
      </c>
      <c r="AG70" s="1002"/>
      <c r="AH70" s="1002"/>
      <c r="AI70" s="1002"/>
      <c r="AJ70" s="1002"/>
      <c r="AK70" s="1002" t="s">
        <v>600</v>
      </c>
      <c r="AL70" s="1002"/>
      <c r="AM70" s="1002"/>
      <c r="AN70" s="1002"/>
      <c r="AO70" s="1002"/>
      <c r="AP70" s="1002" t="s">
        <v>600</v>
      </c>
      <c r="AQ70" s="1002"/>
      <c r="AR70" s="1002"/>
      <c r="AS70" s="1002"/>
      <c r="AT70" s="1002"/>
      <c r="AU70" s="1002" t="s">
        <v>600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106301</v>
      </c>
      <c r="R71" s="1002"/>
      <c r="S71" s="1002"/>
      <c r="T71" s="1002"/>
      <c r="U71" s="1002"/>
      <c r="V71" s="1002">
        <v>103914</v>
      </c>
      <c r="W71" s="1002"/>
      <c r="X71" s="1002"/>
      <c r="Y71" s="1002"/>
      <c r="Z71" s="1002"/>
      <c r="AA71" s="1002">
        <v>2387</v>
      </c>
      <c r="AB71" s="1002"/>
      <c r="AC71" s="1002"/>
      <c r="AD71" s="1002"/>
      <c r="AE71" s="1002"/>
      <c r="AF71" s="1002">
        <v>2387</v>
      </c>
      <c r="AG71" s="1002"/>
      <c r="AH71" s="1002"/>
      <c r="AI71" s="1002"/>
      <c r="AJ71" s="1002"/>
      <c r="AK71" s="1002">
        <v>1371</v>
      </c>
      <c r="AL71" s="1002"/>
      <c r="AM71" s="1002"/>
      <c r="AN71" s="1002"/>
      <c r="AO71" s="1002"/>
      <c r="AP71" s="1002" t="s">
        <v>600</v>
      </c>
      <c r="AQ71" s="1002"/>
      <c r="AR71" s="1002"/>
      <c r="AS71" s="1002"/>
      <c r="AT71" s="1002"/>
      <c r="AU71" s="1002" t="s">
        <v>600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582</v>
      </c>
      <c r="C72" s="1006"/>
      <c r="D72" s="1006"/>
      <c r="E72" s="1006"/>
      <c r="F72" s="1006"/>
      <c r="G72" s="1006"/>
      <c r="H72" s="1006"/>
      <c r="I72" s="1006"/>
      <c r="J72" s="1006"/>
      <c r="K72" s="1006"/>
      <c r="L72" s="1006"/>
      <c r="M72" s="1006"/>
      <c r="N72" s="1006"/>
      <c r="O72" s="1006"/>
      <c r="P72" s="1007"/>
      <c r="Q72" s="1008">
        <v>3942</v>
      </c>
      <c r="R72" s="1002"/>
      <c r="S72" s="1002"/>
      <c r="T72" s="1002"/>
      <c r="U72" s="1002"/>
      <c r="V72" s="1002">
        <v>3921</v>
      </c>
      <c r="W72" s="1002"/>
      <c r="X72" s="1002"/>
      <c r="Y72" s="1002"/>
      <c r="Z72" s="1002"/>
      <c r="AA72" s="1002">
        <v>21</v>
      </c>
      <c r="AB72" s="1002"/>
      <c r="AC72" s="1002"/>
      <c r="AD72" s="1002"/>
      <c r="AE72" s="1002"/>
      <c r="AF72" s="1002">
        <v>21</v>
      </c>
      <c r="AG72" s="1002"/>
      <c r="AH72" s="1002"/>
      <c r="AI72" s="1002"/>
      <c r="AJ72" s="1002"/>
      <c r="AK72" s="1002" t="s">
        <v>600</v>
      </c>
      <c r="AL72" s="1002"/>
      <c r="AM72" s="1002"/>
      <c r="AN72" s="1002"/>
      <c r="AO72" s="1002"/>
      <c r="AP72" s="1002" t="s">
        <v>600</v>
      </c>
      <c r="AQ72" s="1002"/>
      <c r="AR72" s="1002"/>
      <c r="AS72" s="1002"/>
      <c r="AT72" s="1002"/>
      <c r="AU72" s="1002" t="s">
        <v>600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583</v>
      </c>
      <c r="C73" s="1006"/>
      <c r="D73" s="1006"/>
      <c r="E73" s="1006"/>
      <c r="F73" s="1006"/>
      <c r="G73" s="1006"/>
      <c r="H73" s="1006"/>
      <c r="I73" s="1006"/>
      <c r="J73" s="1006"/>
      <c r="K73" s="1006"/>
      <c r="L73" s="1006"/>
      <c r="M73" s="1006"/>
      <c r="N73" s="1006"/>
      <c r="O73" s="1006"/>
      <c r="P73" s="1007"/>
      <c r="Q73" s="1008">
        <v>101</v>
      </c>
      <c r="R73" s="1002"/>
      <c r="S73" s="1002"/>
      <c r="T73" s="1002"/>
      <c r="U73" s="1002"/>
      <c r="V73" s="1002">
        <v>99</v>
      </c>
      <c r="W73" s="1002"/>
      <c r="X73" s="1002"/>
      <c r="Y73" s="1002"/>
      <c r="Z73" s="1002"/>
      <c r="AA73" s="1002">
        <v>3</v>
      </c>
      <c r="AB73" s="1002"/>
      <c r="AC73" s="1002"/>
      <c r="AD73" s="1002"/>
      <c r="AE73" s="1002"/>
      <c r="AF73" s="1002">
        <v>3</v>
      </c>
      <c r="AG73" s="1002"/>
      <c r="AH73" s="1002"/>
      <c r="AI73" s="1002"/>
      <c r="AJ73" s="1002"/>
      <c r="AK73" s="1002" t="s">
        <v>600</v>
      </c>
      <c r="AL73" s="1002"/>
      <c r="AM73" s="1002"/>
      <c r="AN73" s="1002"/>
      <c r="AO73" s="1002"/>
      <c r="AP73" s="1002" t="s">
        <v>600</v>
      </c>
      <c r="AQ73" s="1002"/>
      <c r="AR73" s="1002"/>
      <c r="AS73" s="1002"/>
      <c r="AT73" s="1002"/>
      <c r="AU73" s="1002" t="s">
        <v>600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580</v>
      </c>
      <c r="C74" s="1006"/>
      <c r="D74" s="1006"/>
      <c r="E74" s="1006"/>
      <c r="F74" s="1006"/>
      <c r="G74" s="1006"/>
      <c r="H74" s="1006"/>
      <c r="I74" s="1006"/>
      <c r="J74" s="1006"/>
      <c r="K74" s="1006"/>
      <c r="L74" s="1006"/>
      <c r="M74" s="1006"/>
      <c r="N74" s="1006"/>
      <c r="O74" s="1006"/>
      <c r="P74" s="1007"/>
      <c r="Q74" s="1008">
        <v>864</v>
      </c>
      <c r="R74" s="1002"/>
      <c r="S74" s="1002"/>
      <c r="T74" s="1002"/>
      <c r="U74" s="1002"/>
      <c r="V74" s="1002">
        <v>813</v>
      </c>
      <c r="W74" s="1002"/>
      <c r="X74" s="1002"/>
      <c r="Y74" s="1002"/>
      <c r="Z74" s="1002"/>
      <c r="AA74" s="1002">
        <v>51</v>
      </c>
      <c r="AB74" s="1002"/>
      <c r="AC74" s="1002"/>
      <c r="AD74" s="1002"/>
      <c r="AE74" s="1002"/>
      <c r="AF74" s="1002">
        <v>51</v>
      </c>
      <c r="AG74" s="1002"/>
      <c r="AH74" s="1002"/>
      <c r="AI74" s="1002"/>
      <c r="AJ74" s="1002"/>
      <c r="AK74" s="1002">
        <v>2</v>
      </c>
      <c r="AL74" s="1002"/>
      <c r="AM74" s="1002"/>
      <c r="AN74" s="1002"/>
      <c r="AO74" s="1002"/>
      <c r="AP74" s="1002" t="s">
        <v>600</v>
      </c>
      <c r="AQ74" s="1002"/>
      <c r="AR74" s="1002"/>
      <c r="AS74" s="1002"/>
      <c r="AT74" s="1002"/>
      <c r="AU74" s="1002" t="s">
        <v>600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581</v>
      </c>
      <c r="C75" s="1006"/>
      <c r="D75" s="1006"/>
      <c r="E75" s="1006"/>
      <c r="F75" s="1006"/>
      <c r="G75" s="1006"/>
      <c r="H75" s="1006"/>
      <c r="I75" s="1006"/>
      <c r="J75" s="1006"/>
      <c r="K75" s="1006"/>
      <c r="L75" s="1006"/>
      <c r="M75" s="1006"/>
      <c r="N75" s="1006"/>
      <c r="O75" s="1006"/>
      <c r="P75" s="1007"/>
      <c r="Q75" s="1009">
        <v>144</v>
      </c>
      <c r="R75" s="1010"/>
      <c r="S75" s="1010"/>
      <c r="T75" s="1010"/>
      <c r="U75" s="1011"/>
      <c r="V75" s="1012">
        <v>133</v>
      </c>
      <c r="W75" s="1010"/>
      <c r="X75" s="1010"/>
      <c r="Y75" s="1010"/>
      <c r="Z75" s="1011"/>
      <c r="AA75" s="1012">
        <v>11</v>
      </c>
      <c r="AB75" s="1010"/>
      <c r="AC75" s="1010"/>
      <c r="AD75" s="1010"/>
      <c r="AE75" s="1011"/>
      <c r="AF75" s="1012">
        <v>11</v>
      </c>
      <c r="AG75" s="1010"/>
      <c r="AH75" s="1010"/>
      <c r="AI75" s="1010"/>
      <c r="AJ75" s="1011"/>
      <c r="AK75" s="1012">
        <v>14</v>
      </c>
      <c r="AL75" s="1010"/>
      <c r="AM75" s="1010"/>
      <c r="AN75" s="1010"/>
      <c r="AO75" s="1011"/>
      <c r="AP75" s="1002" t="s">
        <v>600</v>
      </c>
      <c r="AQ75" s="1002"/>
      <c r="AR75" s="1002"/>
      <c r="AS75" s="1002"/>
      <c r="AT75" s="1002"/>
      <c r="AU75" s="1002" t="s">
        <v>600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593</v>
      </c>
      <c r="C76" s="1006"/>
      <c r="D76" s="1006"/>
      <c r="E76" s="1006"/>
      <c r="F76" s="1006"/>
      <c r="G76" s="1006"/>
      <c r="H76" s="1006"/>
      <c r="I76" s="1006"/>
      <c r="J76" s="1006"/>
      <c r="K76" s="1006"/>
      <c r="L76" s="1006"/>
      <c r="M76" s="1006"/>
      <c r="N76" s="1006"/>
      <c r="O76" s="1006"/>
      <c r="P76" s="1007"/>
      <c r="Q76" s="1009">
        <v>4448</v>
      </c>
      <c r="R76" s="1010"/>
      <c r="S76" s="1010"/>
      <c r="T76" s="1010"/>
      <c r="U76" s="1011"/>
      <c r="V76" s="1012">
        <v>4572</v>
      </c>
      <c r="W76" s="1010"/>
      <c r="X76" s="1010"/>
      <c r="Y76" s="1010"/>
      <c r="Z76" s="1011"/>
      <c r="AA76" s="1012">
        <v>-124</v>
      </c>
      <c r="AB76" s="1010"/>
      <c r="AC76" s="1010"/>
      <c r="AD76" s="1010"/>
      <c r="AE76" s="1011"/>
      <c r="AF76" s="1012">
        <v>542</v>
      </c>
      <c r="AG76" s="1010"/>
      <c r="AH76" s="1010"/>
      <c r="AI76" s="1010"/>
      <c r="AJ76" s="1011"/>
      <c r="AK76" s="1002" t="s">
        <v>600</v>
      </c>
      <c r="AL76" s="1002"/>
      <c r="AM76" s="1002"/>
      <c r="AN76" s="1002"/>
      <c r="AO76" s="1002"/>
      <c r="AP76" s="1012">
        <v>1936</v>
      </c>
      <c r="AQ76" s="1010"/>
      <c r="AR76" s="1010"/>
      <c r="AS76" s="1010"/>
      <c r="AT76" s="1011"/>
      <c r="AU76" s="1002" t="s">
        <v>600</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298</v>
      </c>
      <c r="AG109" s="925"/>
      <c r="AH109" s="925"/>
      <c r="AI109" s="925"/>
      <c r="AJ109" s="926"/>
      <c r="AK109" s="927" t="s">
        <v>297</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298</v>
      </c>
      <c r="BW109" s="925"/>
      <c r="BX109" s="925"/>
      <c r="BY109" s="925"/>
      <c r="BZ109" s="926"/>
      <c r="CA109" s="927" t="s">
        <v>297</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298</v>
      </c>
      <c r="DM109" s="925"/>
      <c r="DN109" s="925"/>
      <c r="DO109" s="925"/>
      <c r="DP109" s="926"/>
      <c r="DQ109" s="927" t="s">
        <v>297</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1251324</v>
      </c>
      <c r="AB110" s="918"/>
      <c r="AC110" s="918"/>
      <c r="AD110" s="918"/>
      <c r="AE110" s="919"/>
      <c r="AF110" s="920">
        <v>1175318</v>
      </c>
      <c r="AG110" s="918"/>
      <c r="AH110" s="918"/>
      <c r="AI110" s="918"/>
      <c r="AJ110" s="919"/>
      <c r="AK110" s="920">
        <v>1098792</v>
      </c>
      <c r="AL110" s="918"/>
      <c r="AM110" s="918"/>
      <c r="AN110" s="918"/>
      <c r="AO110" s="919"/>
      <c r="AP110" s="921">
        <v>26.4</v>
      </c>
      <c r="AQ110" s="922"/>
      <c r="AR110" s="922"/>
      <c r="AS110" s="922"/>
      <c r="AT110" s="923"/>
      <c r="AU110" s="957" t="s">
        <v>66</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7810715</v>
      </c>
      <c r="BR110" s="865"/>
      <c r="BS110" s="865"/>
      <c r="BT110" s="865"/>
      <c r="BU110" s="865"/>
      <c r="BV110" s="865">
        <v>7159772</v>
      </c>
      <c r="BW110" s="865"/>
      <c r="BX110" s="865"/>
      <c r="BY110" s="865"/>
      <c r="BZ110" s="865"/>
      <c r="CA110" s="865">
        <v>6733791</v>
      </c>
      <c r="CB110" s="865"/>
      <c r="CC110" s="865"/>
      <c r="CD110" s="865"/>
      <c r="CE110" s="865"/>
      <c r="CF110" s="889">
        <v>161.69999999999999</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431</v>
      </c>
      <c r="DM110" s="865"/>
      <c r="DN110" s="865"/>
      <c r="DO110" s="865"/>
      <c r="DP110" s="865"/>
      <c r="DQ110" s="865" t="s">
        <v>431</v>
      </c>
      <c r="DR110" s="865"/>
      <c r="DS110" s="865"/>
      <c r="DT110" s="865"/>
      <c r="DU110" s="865"/>
      <c r="DV110" s="866" t="s">
        <v>432</v>
      </c>
      <c r="DW110" s="866"/>
      <c r="DX110" s="866"/>
      <c r="DY110" s="866"/>
      <c r="DZ110" s="867"/>
    </row>
    <row r="111" spans="1:131" s="226" customFormat="1" ht="26.25" customHeight="1" x14ac:dyDescent="0.15">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431</v>
      </c>
      <c r="AG111" s="946"/>
      <c r="AH111" s="946"/>
      <c r="AI111" s="946"/>
      <c r="AJ111" s="947"/>
      <c r="AK111" s="948" t="s">
        <v>431</v>
      </c>
      <c r="AL111" s="946"/>
      <c r="AM111" s="946"/>
      <c r="AN111" s="946"/>
      <c r="AO111" s="947"/>
      <c r="AP111" s="949" t="s">
        <v>431</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t="s">
        <v>431</v>
      </c>
      <c r="BR111" s="837"/>
      <c r="BS111" s="837"/>
      <c r="BT111" s="837"/>
      <c r="BU111" s="837"/>
      <c r="BV111" s="837">
        <v>884587</v>
      </c>
      <c r="BW111" s="837"/>
      <c r="BX111" s="837"/>
      <c r="BY111" s="837"/>
      <c r="BZ111" s="837"/>
      <c r="CA111" s="837">
        <v>548990</v>
      </c>
      <c r="CB111" s="837"/>
      <c r="CC111" s="837"/>
      <c r="CD111" s="837"/>
      <c r="CE111" s="837"/>
      <c r="CF111" s="898">
        <v>13.2</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123</v>
      </c>
      <c r="DM111" s="837"/>
      <c r="DN111" s="837"/>
      <c r="DO111" s="837"/>
      <c r="DP111" s="837"/>
      <c r="DQ111" s="837" t="s">
        <v>431</v>
      </c>
      <c r="DR111" s="837"/>
      <c r="DS111" s="837"/>
      <c r="DT111" s="837"/>
      <c r="DU111" s="837"/>
      <c r="DV111" s="814" t="s">
        <v>123</v>
      </c>
      <c r="DW111" s="814"/>
      <c r="DX111" s="814"/>
      <c r="DY111" s="814"/>
      <c r="DZ111" s="815"/>
    </row>
    <row r="112" spans="1:131" s="226" customFormat="1" ht="26.25" customHeight="1" x14ac:dyDescent="0.15">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3064159</v>
      </c>
      <c r="BR112" s="837"/>
      <c r="BS112" s="837"/>
      <c r="BT112" s="837"/>
      <c r="BU112" s="837"/>
      <c r="BV112" s="837">
        <v>2633914</v>
      </c>
      <c r="BW112" s="837"/>
      <c r="BX112" s="837"/>
      <c r="BY112" s="837"/>
      <c r="BZ112" s="837"/>
      <c r="CA112" s="837">
        <v>2383607</v>
      </c>
      <c r="CB112" s="837"/>
      <c r="CC112" s="837"/>
      <c r="CD112" s="837"/>
      <c r="CE112" s="837"/>
      <c r="CF112" s="898">
        <v>57.2</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x14ac:dyDescent="0.15">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386989</v>
      </c>
      <c r="AB113" s="946"/>
      <c r="AC113" s="946"/>
      <c r="AD113" s="946"/>
      <c r="AE113" s="947"/>
      <c r="AF113" s="948">
        <v>341631</v>
      </c>
      <c r="AG113" s="946"/>
      <c r="AH113" s="946"/>
      <c r="AI113" s="946"/>
      <c r="AJ113" s="947"/>
      <c r="AK113" s="948">
        <v>343088</v>
      </c>
      <c r="AL113" s="946"/>
      <c r="AM113" s="946"/>
      <c r="AN113" s="946"/>
      <c r="AO113" s="947"/>
      <c r="AP113" s="949">
        <v>8.1999999999999993</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425543</v>
      </c>
      <c r="BR113" s="837"/>
      <c r="BS113" s="837"/>
      <c r="BT113" s="837"/>
      <c r="BU113" s="837"/>
      <c r="BV113" s="837">
        <v>439937</v>
      </c>
      <c r="BW113" s="837"/>
      <c r="BX113" s="837"/>
      <c r="BY113" s="837"/>
      <c r="BZ113" s="837"/>
      <c r="CA113" s="837">
        <v>444853</v>
      </c>
      <c r="CB113" s="837"/>
      <c r="CC113" s="837"/>
      <c r="CD113" s="837"/>
      <c r="CE113" s="837"/>
      <c r="CF113" s="898">
        <v>10.7</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46163</v>
      </c>
      <c r="AB114" s="800"/>
      <c r="AC114" s="800"/>
      <c r="AD114" s="800"/>
      <c r="AE114" s="801"/>
      <c r="AF114" s="802">
        <v>44355</v>
      </c>
      <c r="AG114" s="800"/>
      <c r="AH114" s="800"/>
      <c r="AI114" s="800"/>
      <c r="AJ114" s="801"/>
      <c r="AK114" s="802">
        <v>53271</v>
      </c>
      <c r="AL114" s="800"/>
      <c r="AM114" s="800"/>
      <c r="AN114" s="800"/>
      <c r="AO114" s="801"/>
      <c r="AP114" s="847">
        <v>1.3</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1550027</v>
      </c>
      <c r="BR114" s="837"/>
      <c r="BS114" s="837"/>
      <c r="BT114" s="837"/>
      <c r="BU114" s="837"/>
      <c r="BV114" s="837">
        <v>1477383</v>
      </c>
      <c r="BW114" s="837"/>
      <c r="BX114" s="837"/>
      <c r="BY114" s="837"/>
      <c r="BZ114" s="837"/>
      <c r="CA114" s="837">
        <v>1455496</v>
      </c>
      <c r="CB114" s="837"/>
      <c r="CC114" s="837"/>
      <c r="CD114" s="837"/>
      <c r="CE114" s="837"/>
      <c r="CF114" s="898">
        <v>34.9</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x14ac:dyDescent="0.15">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123</v>
      </c>
      <c r="AL115" s="946"/>
      <c r="AM115" s="946"/>
      <c r="AN115" s="946"/>
      <c r="AO115" s="947"/>
      <c r="AP115" s="949" t="s">
        <v>123</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123</v>
      </c>
      <c r="BR115" s="837"/>
      <c r="BS115" s="837"/>
      <c r="BT115" s="837"/>
      <c r="BU115" s="837"/>
      <c r="BV115" s="837" t="s">
        <v>123</v>
      </c>
      <c r="BW115" s="837"/>
      <c r="BX115" s="837"/>
      <c r="BY115" s="837"/>
      <c r="BZ115" s="837"/>
      <c r="CA115" s="837" t="s">
        <v>123</v>
      </c>
      <c r="CB115" s="837"/>
      <c r="CC115" s="837"/>
      <c r="CD115" s="837"/>
      <c r="CE115" s="837"/>
      <c r="CF115" s="898" t="s">
        <v>123</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t="s">
        <v>123</v>
      </c>
      <c r="DM115" s="800"/>
      <c r="DN115" s="800"/>
      <c r="DO115" s="800"/>
      <c r="DP115" s="801"/>
      <c r="DQ115" s="802" t="s">
        <v>123</v>
      </c>
      <c r="DR115" s="800"/>
      <c r="DS115" s="800"/>
      <c r="DT115" s="800"/>
      <c r="DU115" s="801"/>
      <c r="DV115" s="847" t="s">
        <v>123</v>
      </c>
      <c r="DW115" s="848"/>
      <c r="DX115" s="848"/>
      <c r="DY115" s="848"/>
      <c r="DZ115" s="849"/>
    </row>
    <row r="116" spans="1:130" s="226" customFormat="1" ht="26.25" customHeight="1" x14ac:dyDescent="0.15">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123</v>
      </c>
      <c r="AL116" s="800"/>
      <c r="AM116" s="800"/>
      <c r="AN116" s="800"/>
      <c r="AO116" s="801"/>
      <c r="AP116" s="847" t="s">
        <v>123</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123</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1684476</v>
      </c>
      <c r="AB117" s="932"/>
      <c r="AC117" s="932"/>
      <c r="AD117" s="932"/>
      <c r="AE117" s="933"/>
      <c r="AF117" s="934">
        <v>1561304</v>
      </c>
      <c r="AG117" s="932"/>
      <c r="AH117" s="932"/>
      <c r="AI117" s="932"/>
      <c r="AJ117" s="933"/>
      <c r="AK117" s="934">
        <v>1495151</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454</v>
      </c>
      <c r="BR117" s="837"/>
      <c r="BS117" s="837"/>
      <c r="BT117" s="837"/>
      <c r="BU117" s="837"/>
      <c r="BV117" s="837" t="s">
        <v>454</v>
      </c>
      <c r="BW117" s="837"/>
      <c r="BX117" s="837"/>
      <c r="BY117" s="837"/>
      <c r="BZ117" s="837"/>
      <c r="CA117" s="837" t="s">
        <v>454</v>
      </c>
      <c r="CB117" s="837"/>
      <c r="CC117" s="837"/>
      <c r="CD117" s="837"/>
      <c r="CE117" s="837"/>
      <c r="CF117" s="898" t="s">
        <v>454</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456</v>
      </c>
      <c r="DH117" s="800"/>
      <c r="DI117" s="800"/>
      <c r="DJ117" s="800"/>
      <c r="DK117" s="801"/>
      <c r="DL117" s="802" t="s">
        <v>454</v>
      </c>
      <c r="DM117" s="800"/>
      <c r="DN117" s="800"/>
      <c r="DO117" s="800"/>
      <c r="DP117" s="801"/>
      <c r="DQ117" s="802" t="s">
        <v>454</v>
      </c>
      <c r="DR117" s="800"/>
      <c r="DS117" s="800"/>
      <c r="DT117" s="800"/>
      <c r="DU117" s="801"/>
      <c r="DV117" s="847" t="s">
        <v>454</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298</v>
      </c>
      <c r="AG118" s="925"/>
      <c r="AH118" s="925"/>
      <c r="AI118" s="925"/>
      <c r="AJ118" s="926"/>
      <c r="AK118" s="927" t="s">
        <v>297</v>
      </c>
      <c r="AL118" s="925"/>
      <c r="AM118" s="925"/>
      <c r="AN118" s="925"/>
      <c r="AO118" s="926"/>
      <c r="AP118" s="928" t="s">
        <v>425</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458</v>
      </c>
      <c r="BR118" s="868"/>
      <c r="BS118" s="868"/>
      <c r="BT118" s="868"/>
      <c r="BU118" s="868"/>
      <c r="BV118" s="868" t="s">
        <v>454</v>
      </c>
      <c r="BW118" s="868"/>
      <c r="BX118" s="868"/>
      <c r="BY118" s="868"/>
      <c r="BZ118" s="868"/>
      <c r="CA118" s="868" t="s">
        <v>454</v>
      </c>
      <c r="CB118" s="868"/>
      <c r="CC118" s="868"/>
      <c r="CD118" s="868"/>
      <c r="CE118" s="868"/>
      <c r="CF118" s="898" t="s">
        <v>454</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458</v>
      </c>
      <c r="DM118" s="800"/>
      <c r="DN118" s="800"/>
      <c r="DO118" s="800"/>
      <c r="DP118" s="801"/>
      <c r="DQ118" s="802" t="s">
        <v>454</v>
      </c>
      <c r="DR118" s="800"/>
      <c r="DS118" s="800"/>
      <c r="DT118" s="800"/>
      <c r="DU118" s="801"/>
      <c r="DV118" s="847" t="s">
        <v>454</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454</v>
      </c>
      <c r="AB119" s="918"/>
      <c r="AC119" s="918"/>
      <c r="AD119" s="918"/>
      <c r="AE119" s="919"/>
      <c r="AF119" s="920" t="s">
        <v>454</v>
      </c>
      <c r="AG119" s="918"/>
      <c r="AH119" s="918"/>
      <c r="AI119" s="918"/>
      <c r="AJ119" s="919"/>
      <c r="AK119" s="920" t="s">
        <v>454</v>
      </c>
      <c r="AL119" s="918"/>
      <c r="AM119" s="918"/>
      <c r="AN119" s="918"/>
      <c r="AO119" s="919"/>
      <c r="AP119" s="921" t="s">
        <v>454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460</v>
      </c>
      <c r="BP119" s="901"/>
      <c r="BQ119" s="905">
        <v>12850444</v>
      </c>
      <c r="BR119" s="868"/>
      <c r="BS119" s="868"/>
      <c r="BT119" s="868"/>
      <c r="BU119" s="868"/>
      <c r="BV119" s="868">
        <v>12595593</v>
      </c>
      <c r="BW119" s="868"/>
      <c r="BX119" s="868"/>
      <c r="BY119" s="868"/>
      <c r="BZ119" s="868"/>
      <c r="CA119" s="868">
        <v>11566737</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454</v>
      </c>
      <c r="DH119" s="783"/>
      <c r="DI119" s="783"/>
      <c r="DJ119" s="783"/>
      <c r="DK119" s="784"/>
      <c r="DL119" s="785">
        <v>884587</v>
      </c>
      <c r="DM119" s="783"/>
      <c r="DN119" s="783"/>
      <c r="DO119" s="783"/>
      <c r="DP119" s="784"/>
      <c r="DQ119" s="785">
        <v>548990</v>
      </c>
      <c r="DR119" s="783"/>
      <c r="DS119" s="783"/>
      <c r="DT119" s="783"/>
      <c r="DU119" s="784"/>
      <c r="DV119" s="871">
        <v>13.2</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454</v>
      </c>
      <c r="AB120" s="800"/>
      <c r="AC120" s="800"/>
      <c r="AD120" s="800"/>
      <c r="AE120" s="801"/>
      <c r="AF120" s="802" t="s">
        <v>454</v>
      </c>
      <c r="AG120" s="800"/>
      <c r="AH120" s="800"/>
      <c r="AI120" s="800"/>
      <c r="AJ120" s="801"/>
      <c r="AK120" s="802" t="s">
        <v>454</v>
      </c>
      <c r="AL120" s="800"/>
      <c r="AM120" s="800"/>
      <c r="AN120" s="800"/>
      <c r="AO120" s="801"/>
      <c r="AP120" s="847" t="s">
        <v>454</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3494964</v>
      </c>
      <c r="BR120" s="865"/>
      <c r="BS120" s="865"/>
      <c r="BT120" s="865"/>
      <c r="BU120" s="865"/>
      <c r="BV120" s="865">
        <v>3645108</v>
      </c>
      <c r="BW120" s="865"/>
      <c r="BX120" s="865"/>
      <c r="BY120" s="865"/>
      <c r="BZ120" s="865"/>
      <c r="CA120" s="865">
        <v>3456634</v>
      </c>
      <c r="CB120" s="865"/>
      <c r="CC120" s="865"/>
      <c r="CD120" s="865"/>
      <c r="CE120" s="865"/>
      <c r="CF120" s="889">
        <v>83</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1397676</v>
      </c>
      <c r="DH120" s="865"/>
      <c r="DI120" s="865"/>
      <c r="DJ120" s="865"/>
      <c r="DK120" s="865"/>
      <c r="DL120" s="865">
        <v>1256468</v>
      </c>
      <c r="DM120" s="865"/>
      <c r="DN120" s="865"/>
      <c r="DO120" s="865"/>
      <c r="DP120" s="865"/>
      <c r="DQ120" s="865">
        <v>1220528</v>
      </c>
      <c r="DR120" s="865"/>
      <c r="DS120" s="865"/>
      <c r="DT120" s="865"/>
      <c r="DU120" s="865"/>
      <c r="DV120" s="866">
        <v>29.3</v>
      </c>
      <c r="DW120" s="866"/>
      <c r="DX120" s="866"/>
      <c r="DY120" s="866"/>
      <c r="DZ120" s="867"/>
    </row>
    <row r="121" spans="1:130" s="226" customFormat="1" ht="26.25" customHeight="1" x14ac:dyDescent="0.15">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454</v>
      </c>
      <c r="AB121" s="800"/>
      <c r="AC121" s="800"/>
      <c r="AD121" s="800"/>
      <c r="AE121" s="801"/>
      <c r="AF121" s="802" t="s">
        <v>467</v>
      </c>
      <c r="AG121" s="800"/>
      <c r="AH121" s="800"/>
      <c r="AI121" s="800"/>
      <c r="AJ121" s="801"/>
      <c r="AK121" s="802" t="s">
        <v>454</v>
      </c>
      <c r="AL121" s="800"/>
      <c r="AM121" s="800"/>
      <c r="AN121" s="800"/>
      <c r="AO121" s="801"/>
      <c r="AP121" s="847" t="s">
        <v>454</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5914</v>
      </c>
      <c r="BR121" s="837"/>
      <c r="BS121" s="837"/>
      <c r="BT121" s="837"/>
      <c r="BU121" s="837"/>
      <c r="BV121" s="837">
        <v>4026</v>
      </c>
      <c r="BW121" s="837"/>
      <c r="BX121" s="837"/>
      <c r="BY121" s="837"/>
      <c r="BZ121" s="837"/>
      <c r="CA121" s="837">
        <v>12456</v>
      </c>
      <c r="CB121" s="837"/>
      <c r="CC121" s="837"/>
      <c r="CD121" s="837"/>
      <c r="CE121" s="837"/>
      <c r="CF121" s="898">
        <v>0.3</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960354</v>
      </c>
      <c r="DH121" s="837"/>
      <c r="DI121" s="837"/>
      <c r="DJ121" s="837"/>
      <c r="DK121" s="837"/>
      <c r="DL121" s="837">
        <v>754941</v>
      </c>
      <c r="DM121" s="837"/>
      <c r="DN121" s="837"/>
      <c r="DO121" s="837"/>
      <c r="DP121" s="837"/>
      <c r="DQ121" s="837">
        <v>609341</v>
      </c>
      <c r="DR121" s="837"/>
      <c r="DS121" s="837"/>
      <c r="DT121" s="837"/>
      <c r="DU121" s="837"/>
      <c r="DV121" s="814">
        <v>14.6</v>
      </c>
      <c r="DW121" s="814"/>
      <c r="DX121" s="814"/>
      <c r="DY121" s="814"/>
      <c r="DZ121" s="815"/>
    </row>
    <row r="122" spans="1:130" s="226" customFormat="1" ht="26.25" customHeight="1" x14ac:dyDescent="0.15">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454</v>
      </c>
      <c r="AB122" s="800"/>
      <c r="AC122" s="800"/>
      <c r="AD122" s="800"/>
      <c r="AE122" s="801"/>
      <c r="AF122" s="802" t="s">
        <v>454</v>
      </c>
      <c r="AG122" s="800"/>
      <c r="AH122" s="800"/>
      <c r="AI122" s="800"/>
      <c r="AJ122" s="801"/>
      <c r="AK122" s="802" t="s">
        <v>454</v>
      </c>
      <c r="AL122" s="800"/>
      <c r="AM122" s="800"/>
      <c r="AN122" s="800"/>
      <c r="AO122" s="801"/>
      <c r="AP122" s="847" t="s">
        <v>454</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9930886</v>
      </c>
      <c r="BR122" s="868"/>
      <c r="BS122" s="868"/>
      <c r="BT122" s="868"/>
      <c r="BU122" s="868"/>
      <c r="BV122" s="868">
        <v>9447168</v>
      </c>
      <c r="BW122" s="868"/>
      <c r="BX122" s="868"/>
      <c r="BY122" s="868"/>
      <c r="BZ122" s="868"/>
      <c r="CA122" s="868">
        <v>9032872</v>
      </c>
      <c r="CB122" s="868"/>
      <c r="CC122" s="868"/>
      <c r="CD122" s="868"/>
      <c r="CE122" s="868"/>
      <c r="CF122" s="869">
        <v>216.8</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v>688998</v>
      </c>
      <c r="DH122" s="837"/>
      <c r="DI122" s="837"/>
      <c r="DJ122" s="837"/>
      <c r="DK122" s="837"/>
      <c r="DL122" s="837">
        <v>606807</v>
      </c>
      <c r="DM122" s="837"/>
      <c r="DN122" s="837"/>
      <c r="DO122" s="837"/>
      <c r="DP122" s="837"/>
      <c r="DQ122" s="837">
        <v>538124</v>
      </c>
      <c r="DR122" s="837"/>
      <c r="DS122" s="837"/>
      <c r="DT122" s="837"/>
      <c r="DU122" s="837"/>
      <c r="DV122" s="814">
        <v>12.9</v>
      </c>
      <c r="DW122" s="814"/>
      <c r="DX122" s="814"/>
      <c r="DY122" s="814"/>
      <c r="DZ122" s="815"/>
    </row>
    <row r="123" spans="1:130" s="226" customFormat="1" ht="26.25" customHeight="1" x14ac:dyDescent="0.15">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454</v>
      </c>
      <c r="AB123" s="800"/>
      <c r="AC123" s="800"/>
      <c r="AD123" s="800"/>
      <c r="AE123" s="801"/>
      <c r="AF123" s="802" t="s">
        <v>458</v>
      </c>
      <c r="AG123" s="800"/>
      <c r="AH123" s="800"/>
      <c r="AI123" s="800"/>
      <c r="AJ123" s="801"/>
      <c r="AK123" s="802" t="s">
        <v>454</v>
      </c>
      <c r="AL123" s="800"/>
      <c r="AM123" s="800"/>
      <c r="AN123" s="800"/>
      <c r="AO123" s="801"/>
      <c r="AP123" s="847" t="s">
        <v>454</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471</v>
      </c>
      <c r="BP123" s="901"/>
      <c r="BQ123" s="855">
        <v>13431764</v>
      </c>
      <c r="BR123" s="856"/>
      <c r="BS123" s="856"/>
      <c r="BT123" s="856"/>
      <c r="BU123" s="856"/>
      <c r="BV123" s="856">
        <v>13096302</v>
      </c>
      <c r="BW123" s="856"/>
      <c r="BX123" s="856"/>
      <c r="BY123" s="856"/>
      <c r="BZ123" s="856"/>
      <c r="CA123" s="856">
        <v>12501962</v>
      </c>
      <c r="CB123" s="856"/>
      <c r="CC123" s="856"/>
      <c r="CD123" s="856"/>
      <c r="CE123" s="856"/>
      <c r="CF123" s="766"/>
      <c r="CG123" s="767"/>
      <c r="CH123" s="767"/>
      <c r="CI123" s="767"/>
      <c r="CJ123" s="857"/>
      <c r="CK123" s="892"/>
      <c r="CL123" s="878"/>
      <c r="CM123" s="878"/>
      <c r="CN123" s="878"/>
      <c r="CO123" s="879"/>
      <c r="CP123" s="858" t="s">
        <v>400</v>
      </c>
      <c r="CQ123" s="859"/>
      <c r="CR123" s="859"/>
      <c r="CS123" s="859"/>
      <c r="CT123" s="859"/>
      <c r="CU123" s="859"/>
      <c r="CV123" s="859"/>
      <c r="CW123" s="859"/>
      <c r="CX123" s="859"/>
      <c r="CY123" s="859"/>
      <c r="CZ123" s="859"/>
      <c r="DA123" s="859"/>
      <c r="DB123" s="859"/>
      <c r="DC123" s="859"/>
      <c r="DD123" s="859"/>
      <c r="DE123" s="859"/>
      <c r="DF123" s="860"/>
      <c r="DG123" s="799">
        <v>13268</v>
      </c>
      <c r="DH123" s="800"/>
      <c r="DI123" s="800"/>
      <c r="DJ123" s="800"/>
      <c r="DK123" s="801"/>
      <c r="DL123" s="802">
        <v>12533</v>
      </c>
      <c r="DM123" s="800"/>
      <c r="DN123" s="800"/>
      <c r="DO123" s="800"/>
      <c r="DP123" s="801"/>
      <c r="DQ123" s="802">
        <v>12247</v>
      </c>
      <c r="DR123" s="800"/>
      <c r="DS123" s="800"/>
      <c r="DT123" s="800"/>
      <c r="DU123" s="801"/>
      <c r="DV123" s="847">
        <v>0.3</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454</v>
      </c>
      <c r="AB124" s="800"/>
      <c r="AC124" s="800"/>
      <c r="AD124" s="800"/>
      <c r="AE124" s="801"/>
      <c r="AF124" s="802" t="s">
        <v>123</v>
      </c>
      <c r="AG124" s="800"/>
      <c r="AH124" s="800"/>
      <c r="AI124" s="800"/>
      <c r="AJ124" s="801"/>
      <c r="AK124" s="802" t="s">
        <v>454</v>
      </c>
      <c r="AL124" s="800"/>
      <c r="AM124" s="800"/>
      <c r="AN124" s="800"/>
      <c r="AO124" s="801"/>
      <c r="AP124" s="847" t="s">
        <v>454</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454</v>
      </c>
      <c r="BR124" s="854"/>
      <c r="BS124" s="854"/>
      <c r="BT124" s="854"/>
      <c r="BU124" s="854"/>
      <c r="BV124" s="854" t="s">
        <v>123</v>
      </c>
      <c r="BW124" s="854"/>
      <c r="BX124" s="854"/>
      <c r="BY124" s="854"/>
      <c r="BZ124" s="854"/>
      <c r="CA124" s="854" t="s">
        <v>458</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v>3863</v>
      </c>
      <c r="DH124" s="783"/>
      <c r="DI124" s="783"/>
      <c r="DJ124" s="783"/>
      <c r="DK124" s="784"/>
      <c r="DL124" s="785">
        <v>3165</v>
      </c>
      <c r="DM124" s="783"/>
      <c r="DN124" s="783"/>
      <c r="DO124" s="783"/>
      <c r="DP124" s="784"/>
      <c r="DQ124" s="785">
        <v>3367</v>
      </c>
      <c r="DR124" s="783"/>
      <c r="DS124" s="783"/>
      <c r="DT124" s="783"/>
      <c r="DU124" s="784"/>
      <c r="DV124" s="871">
        <v>0.1</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454</v>
      </c>
      <c r="AB125" s="800"/>
      <c r="AC125" s="800"/>
      <c r="AD125" s="800"/>
      <c r="AE125" s="801"/>
      <c r="AF125" s="802" t="s">
        <v>458</v>
      </c>
      <c r="AG125" s="800"/>
      <c r="AH125" s="800"/>
      <c r="AI125" s="800"/>
      <c r="AJ125" s="801"/>
      <c r="AK125" s="802" t="s">
        <v>454</v>
      </c>
      <c r="AL125" s="800"/>
      <c r="AM125" s="800"/>
      <c r="AN125" s="800"/>
      <c r="AO125" s="801"/>
      <c r="AP125" s="847" t="s">
        <v>454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454</v>
      </c>
      <c r="DH125" s="865"/>
      <c r="DI125" s="865"/>
      <c r="DJ125" s="865"/>
      <c r="DK125" s="865"/>
      <c r="DL125" s="865" t="s">
        <v>454</v>
      </c>
      <c r="DM125" s="865"/>
      <c r="DN125" s="865"/>
      <c r="DO125" s="865"/>
      <c r="DP125" s="865"/>
      <c r="DQ125" s="865" t="s">
        <v>454</v>
      </c>
      <c r="DR125" s="865"/>
      <c r="DS125" s="865"/>
      <c r="DT125" s="865"/>
      <c r="DU125" s="865"/>
      <c r="DV125" s="866" t="s">
        <v>454</v>
      </c>
      <c r="DW125" s="866"/>
      <c r="DX125" s="866"/>
      <c r="DY125" s="866"/>
      <c r="DZ125" s="867"/>
    </row>
    <row r="126" spans="1:130" s="226" customFormat="1" ht="26.25" customHeight="1" thickBot="1" x14ac:dyDescent="0.2">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454</v>
      </c>
      <c r="AB126" s="800"/>
      <c r="AC126" s="800"/>
      <c r="AD126" s="800"/>
      <c r="AE126" s="801"/>
      <c r="AF126" s="802" t="s">
        <v>454</v>
      </c>
      <c r="AG126" s="800"/>
      <c r="AH126" s="800"/>
      <c r="AI126" s="800"/>
      <c r="AJ126" s="801"/>
      <c r="AK126" s="802" t="s">
        <v>454</v>
      </c>
      <c r="AL126" s="800"/>
      <c r="AM126" s="800"/>
      <c r="AN126" s="800"/>
      <c r="AO126" s="801"/>
      <c r="AP126" s="847" t="s">
        <v>454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454</v>
      </c>
      <c r="DH126" s="837"/>
      <c r="DI126" s="837"/>
      <c r="DJ126" s="837"/>
      <c r="DK126" s="837"/>
      <c r="DL126" s="837" t="s">
        <v>123</v>
      </c>
      <c r="DM126" s="837"/>
      <c r="DN126" s="837"/>
      <c r="DO126" s="837"/>
      <c r="DP126" s="837"/>
      <c r="DQ126" s="837" t="s">
        <v>454</v>
      </c>
      <c r="DR126" s="837"/>
      <c r="DS126" s="837"/>
      <c r="DT126" s="837"/>
      <c r="DU126" s="837"/>
      <c r="DV126" s="814" t="s">
        <v>467</v>
      </c>
      <c r="DW126" s="814"/>
      <c r="DX126" s="814"/>
      <c r="DY126" s="814"/>
      <c r="DZ126" s="815"/>
    </row>
    <row r="127" spans="1:130" s="226" customFormat="1" ht="26.25" customHeight="1" x14ac:dyDescent="0.15">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454</v>
      </c>
      <c r="AB127" s="800"/>
      <c r="AC127" s="800"/>
      <c r="AD127" s="800"/>
      <c r="AE127" s="801"/>
      <c r="AF127" s="802" t="s">
        <v>454</v>
      </c>
      <c r="AG127" s="800"/>
      <c r="AH127" s="800"/>
      <c r="AI127" s="800"/>
      <c r="AJ127" s="801"/>
      <c r="AK127" s="802" t="s">
        <v>458</v>
      </c>
      <c r="AL127" s="800"/>
      <c r="AM127" s="800"/>
      <c r="AN127" s="800"/>
      <c r="AO127" s="801"/>
      <c r="AP127" s="847" t="s">
        <v>454</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454</v>
      </c>
      <c r="DM127" s="837"/>
      <c r="DN127" s="837"/>
      <c r="DO127" s="837"/>
      <c r="DP127" s="837"/>
      <c r="DQ127" s="837" t="s">
        <v>454</v>
      </c>
      <c r="DR127" s="837"/>
      <c r="DS127" s="837"/>
      <c r="DT127" s="837"/>
      <c r="DU127" s="837"/>
      <c r="DV127" s="814" t="s">
        <v>454</v>
      </c>
      <c r="DW127" s="814"/>
      <c r="DX127" s="814"/>
      <c r="DY127" s="814"/>
      <c r="DZ127" s="815"/>
    </row>
    <row r="128" spans="1:130" s="226" customFormat="1" ht="26.25" customHeight="1" thickBot="1" x14ac:dyDescent="0.2">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v>2122</v>
      </c>
      <c r="AB128" s="821"/>
      <c r="AC128" s="821"/>
      <c r="AD128" s="821"/>
      <c r="AE128" s="822"/>
      <c r="AF128" s="823">
        <v>2122</v>
      </c>
      <c r="AG128" s="821"/>
      <c r="AH128" s="821"/>
      <c r="AI128" s="821"/>
      <c r="AJ128" s="822"/>
      <c r="AK128" s="823">
        <v>2122</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454</v>
      </c>
      <c r="BG128" s="807"/>
      <c r="BH128" s="807"/>
      <c r="BI128" s="807"/>
      <c r="BJ128" s="807"/>
      <c r="BK128" s="807"/>
      <c r="BL128" s="830"/>
      <c r="BM128" s="806">
        <v>14.83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t="s">
        <v>454</v>
      </c>
      <c r="DH128" s="811"/>
      <c r="DI128" s="811"/>
      <c r="DJ128" s="811"/>
      <c r="DK128" s="811"/>
      <c r="DL128" s="811" t="s">
        <v>454</v>
      </c>
      <c r="DM128" s="811"/>
      <c r="DN128" s="811"/>
      <c r="DO128" s="811"/>
      <c r="DP128" s="811"/>
      <c r="DQ128" s="811" t="s">
        <v>123</v>
      </c>
      <c r="DR128" s="811"/>
      <c r="DS128" s="811"/>
      <c r="DT128" s="811"/>
      <c r="DU128" s="811"/>
      <c r="DV128" s="812" t="s">
        <v>454</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5559762</v>
      </c>
      <c r="AB129" s="800"/>
      <c r="AC129" s="800"/>
      <c r="AD129" s="800"/>
      <c r="AE129" s="801"/>
      <c r="AF129" s="802">
        <v>5421701</v>
      </c>
      <c r="AG129" s="800"/>
      <c r="AH129" s="800"/>
      <c r="AI129" s="800"/>
      <c r="AJ129" s="801"/>
      <c r="AK129" s="802">
        <v>5271521</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454</v>
      </c>
      <c r="BG129" s="790"/>
      <c r="BH129" s="790"/>
      <c r="BI129" s="790"/>
      <c r="BJ129" s="790"/>
      <c r="BK129" s="790"/>
      <c r="BL129" s="791"/>
      <c r="BM129" s="789">
        <v>19.829999999999998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1147734</v>
      </c>
      <c r="AB130" s="800"/>
      <c r="AC130" s="800"/>
      <c r="AD130" s="800"/>
      <c r="AE130" s="801"/>
      <c r="AF130" s="802">
        <v>1135166</v>
      </c>
      <c r="AG130" s="800"/>
      <c r="AH130" s="800"/>
      <c r="AI130" s="800"/>
      <c r="AJ130" s="801"/>
      <c r="AK130" s="802">
        <v>1105929</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10.4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4412028</v>
      </c>
      <c r="AB131" s="783"/>
      <c r="AC131" s="783"/>
      <c r="AD131" s="783"/>
      <c r="AE131" s="784"/>
      <c r="AF131" s="785">
        <v>4286535</v>
      </c>
      <c r="AG131" s="783"/>
      <c r="AH131" s="783"/>
      <c r="AI131" s="783"/>
      <c r="AJ131" s="784"/>
      <c r="AK131" s="785">
        <v>4165592</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t="s">
        <v>454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12.117330170000001</v>
      </c>
      <c r="AB132" s="763"/>
      <c r="AC132" s="763"/>
      <c r="AD132" s="763"/>
      <c r="AE132" s="764"/>
      <c r="AF132" s="765">
        <v>9.8918123849999997</v>
      </c>
      <c r="AG132" s="763"/>
      <c r="AH132" s="763"/>
      <c r="AI132" s="763"/>
      <c r="AJ132" s="764"/>
      <c r="AK132" s="765">
        <v>9.2927967979999995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13.7</v>
      </c>
      <c r="AB133" s="742"/>
      <c r="AC133" s="742"/>
      <c r="AD133" s="742"/>
      <c r="AE133" s="743"/>
      <c r="AF133" s="741">
        <v>12</v>
      </c>
      <c r="AG133" s="742"/>
      <c r="AH133" s="742"/>
      <c r="AI133" s="742"/>
      <c r="AJ133" s="743"/>
      <c r="AK133" s="741">
        <v>10.4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9XqApJKMoltMm7TePjr4Q/GmntP88e6cKYOtiujNE/wr63766EYZcNyPG/e+0K/eAuFTlIw8xY2ig0NRJrUWA==" saltValue="18K8qsGX8Z+DALUdImwh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FS2vEbL3DbjAB10PpQAaEBq0M5xhnHQeiMxUYF/cforZ0Tt4cR6LKIDQKZcQeIkaFMpBeDy0wnyZ4VGNVQL1Q==" saltValue="UztQC6zD4cAZVfEqRpXQ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XcjdbaMZZjgb+1xqB5qyegIujMK6pqT2+ys/f5XXdol5uedj3r+K/W28SLG6lxiwpQgEq32XEwqFidFgT3VcQ==" saltValue="gn17Pb3vzO9Q0AHCjFvJ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E35" sqref="E35:S3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505</v>
      </c>
      <c r="AL9" s="1169"/>
      <c r="AM9" s="1169"/>
      <c r="AN9" s="1170"/>
      <c r="AO9" s="292">
        <v>1397174</v>
      </c>
      <c r="AP9" s="292">
        <v>128547</v>
      </c>
      <c r="AQ9" s="293">
        <v>86936</v>
      </c>
      <c r="AR9" s="294">
        <v>47.9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506</v>
      </c>
      <c r="AL10" s="1169"/>
      <c r="AM10" s="1169"/>
      <c r="AN10" s="1170"/>
      <c r="AO10" s="295">
        <v>29949</v>
      </c>
      <c r="AP10" s="295">
        <v>2755</v>
      </c>
      <c r="AQ10" s="296">
        <v>8644</v>
      </c>
      <c r="AR10" s="297">
        <v>-68.099999999999994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507</v>
      </c>
      <c r="AL11" s="1169"/>
      <c r="AM11" s="1169"/>
      <c r="AN11" s="1170"/>
      <c r="AO11" s="295">
        <v>258502</v>
      </c>
      <c r="AP11" s="295">
        <v>23783</v>
      </c>
      <c r="AQ11" s="296">
        <v>14102</v>
      </c>
      <c r="AR11" s="297">
        <v>68.599999999999994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508</v>
      </c>
      <c r="AL12" s="1169"/>
      <c r="AM12" s="1169"/>
      <c r="AN12" s="1170"/>
      <c r="AO12" s="295" t="s">
        <v>509</v>
      </c>
      <c r="AP12" s="295" t="s">
        <v>509</v>
      </c>
      <c r="AQ12" s="296">
        <v>665</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510</v>
      </c>
      <c r="AL13" s="1169"/>
      <c r="AM13" s="1169"/>
      <c r="AN13" s="1170"/>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511</v>
      </c>
      <c r="AL14" s="1169"/>
      <c r="AM14" s="1169"/>
      <c r="AN14" s="1170"/>
      <c r="AO14" s="295">
        <v>8400</v>
      </c>
      <c r="AP14" s="295">
        <v>773</v>
      </c>
      <c r="AQ14" s="296">
        <v>4315</v>
      </c>
      <c r="AR14" s="297">
        <v>-82.1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512</v>
      </c>
      <c r="AL15" s="1169"/>
      <c r="AM15" s="1169"/>
      <c r="AN15" s="1170"/>
      <c r="AO15" s="295">
        <v>19476</v>
      </c>
      <c r="AP15" s="295">
        <v>1792</v>
      </c>
      <c r="AQ15" s="296">
        <v>2138</v>
      </c>
      <c r="AR15" s="297">
        <v>-16.2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513</v>
      </c>
      <c r="AL16" s="1172"/>
      <c r="AM16" s="1172"/>
      <c r="AN16" s="1173"/>
      <c r="AO16" s="295">
        <v>-123966</v>
      </c>
      <c r="AP16" s="295">
        <v>-11405</v>
      </c>
      <c r="AQ16" s="296">
        <v>-8691</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1589535</v>
      </c>
      <c r="AP17" s="295">
        <v>146245</v>
      </c>
      <c r="AQ17" s="296">
        <v>108111</v>
      </c>
      <c r="AR17" s="297">
        <v>35.299999999999997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518</v>
      </c>
      <c r="AL21" s="1166"/>
      <c r="AM21" s="1166"/>
      <c r="AN21" s="1167"/>
      <c r="AO21" s="307">
        <v>15.36</v>
      </c>
      <c r="AP21" s="308">
        <v>10.32</v>
      </c>
      <c r="AQ21" s="309">
        <v>5.04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519</v>
      </c>
      <c r="AL22" s="1166"/>
      <c r="AM22" s="1166"/>
      <c r="AN22" s="1167"/>
      <c r="AO22" s="312">
        <v>92.8</v>
      </c>
      <c r="AP22" s="313">
        <v>96.5</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524</v>
      </c>
      <c r="AL32" s="1157"/>
      <c r="AM32" s="1157"/>
      <c r="AN32" s="1158"/>
      <c r="AO32" s="322">
        <v>1098792</v>
      </c>
      <c r="AP32" s="322">
        <v>101094</v>
      </c>
      <c r="AQ32" s="323">
        <v>56558</v>
      </c>
      <c r="AR32" s="324">
        <v>78.7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525</v>
      </c>
      <c r="AL33" s="1157"/>
      <c r="AM33" s="1157"/>
      <c r="AN33" s="1158"/>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526</v>
      </c>
      <c r="AL34" s="1157"/>
      <c r="AM34" s="1157"/>
      <c r="AN34" s="1158"/>
      <c r="AO34" s="322" t="s">
        <v>509</v>
      </c>
      <c r="AP34" s="322" t="s">
        <v>509</v>
      </c>
      <c r="AQ34" s="323">
        <v>4</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527</v>
      </c>
      <c r="AL35" s="1157"/>
      <c r="AM35" s="1157"/>
      <c r="AN35" s="1158"/>
      <c r="AO35" s="322">
        <v>343088</v>
      </c>
      <c r="AP35" s="322">
        <v>31566</v>
      </c>
      <c r="AQ35" s="323">
        <v>21321</v>
      </c>
      <c r="AR35" s="324">
        <v>48.1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528</v>
      </c>
      <c r="AL36" s="1157"/>
      <c r="AM36" s="1157"/>
      <c r="AN36" s="1158"/>
      <c r="AO36" s="322">
        <v>53271</v>
      </c>
      <c r="AP36" s="322">
        <v>4901</v>
      </c>
      <c r="AQ36" s="323">
        <v>3744</v>
      </c>
      <c r="AR36" s="324">
        <v>30.9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529</v>
      </c>
      <c r="AL37" s="1157"/>
      <c r="AM37" s="1157"/>
      <c r="AN37" s="1158"/>
      <c r="AO37" s="322" t="s">
        <v>509</v>
      </c>
      <c r="AP37" s="322" t="s">
        <v>509</v>
      </c>
      <c r="AQ37" s="323">
        <v>1218</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530</v>
      </c>
      <c r="AL38" s="1160"/>
      <c r="AM38" s="1160"/>
      <c r="AN38" s="1161"/>
      <c r="AO38" s="325" t="s">
        <v>509</v>
      </c>
      <c r="AP38" s="325" t="s">
        <v>509</v>
      </c>
      <c r="AQ38" s="326">
        <v>4</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531</v>
      </c>
      <c r="AL39" s="1160"/>
      <c r="AM39" s="1160"/>
      <c r="AN39" s="1161"/>
      <c r="AO39" s="322">
        <v>-2122</v>
      </c>
      <c r="AP39" s="322">
        <v>-195</v>
      </c>
      <c r="AQ39" s="323">
        <v>-1519</v>
      </c>
      <c r="AR39" s="324">
        <v>-87.2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532</v>
      </c>
      <c r="AL40" s="1157"/>
      <c r="AM40" s="1157"/>
      <c r="AN40" s="1158"/>
      <c r="AO40" s="322">
        <v>-1105929</v>
      </c>
      <c r="AP40" s="322">
        <v>-101751</v>
      </c>
      <c r="AQ40" s="323">
        <v>-54553</v>
      </c>
      <c r="AR40" s="324">
        <v>86.5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387100</v>
      </c>
      <c r="AP41" s="322">
        <v>35615</v>
      </c>
      <c r="AQ41" s="323">
        <v>26777</v>
      </c>
      <c r="AR41" s="324">
        <v>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500</v>
      </c>
      <c r="AN49" s="1151" t="s">
        <v>536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1173436</v>
      </c>
      <c r="AN51" s="344">
        <v>102546</v>
      </c>
      <c r="AO51" s="345">
        <v>-26.6</v>
      </c>
      <c r="AP51" s="346">
        <v>82748</v>
      </c>
      <c r="AQ51" s="347">
        <v>24.4</v>
      </c>
      <c r="AR51" s="348">
        <v>-51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809779</v>
      </c>
      <c r="AN52" s="352">
        <v>70766</v>
      </c>
      <c r="AO52" s="353">
        <v>-30</v>
      </c>
      <c r="AP52" s="354">
        <v>44732</v>
      </c>
      <c r="AQ52" s="355">
        <v>22.5</v>
      </c>
      <c r="AR52" s="356">
        <v>-52.5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1295295</v>
      </c>
      <c r="AN53" s="344">
        <v>114913</v>
      </c>
      <c r="AO53" s="345">
        <v>12.1</v>
      </c>
      <c r="AP53" s="346">
        <v>91837</v>
      </c>
      <c r="AQ53" s="347">
        <v>11</v>
      </c>
      <c r="AR53" s="348">
        <v>1.1000000000000001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606833</v>
      </c>
      <c r="AN54" s="352">
        <v>53835</v>
      </c>
      <c r="AO54" s="353">
        <v>-23.9</v>
      </c>
      <c r="AP54" s="354">
        <v>54439</v>
      </c>
      <c r="AQ54" s="355">
        <v>21.7</v>
      </c>
      <c r="AR54" s="356">
        <v>-45.6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1564592</v>
      </c>
      <c r="AN55" s="344">
        <v>140234</v>
      </c>
      <c r="AO55" s="345">
        <v>22</v>
      </c>
      <c r="AP55" s="346">
        <v>106092</v>
      </c>
      <c r="AQ55" s="347">
        <v>15.5</v>
      </c>
      <c r="AR55" s="348">
        <v>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478356</v>
      </c>
      <c r="AN56" s="352">
        <v>42875</v>
      </c>
      <c r="AO56" s="353">
        <v>-20.399999999999999</v>
      </c>
      <c r="AP56" s="354">
        <v>44299</v>
      </c>
      <c r="AQ56" s="355">
        <v>-18.600000000000001</v>
      </c>
      <c r="AR56" s="356">
        <v>-1.8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1823292</v>
      </c>
      <c r="AN57" s="344">
        <v>165498</v>
      </c>
      <c r="AO57" s="345">
        <v>18</v>
      </c>
      <c r="AP57" s="346">
        <v>78903</v>
      </c>
      <c r="AQ57" s="347">
        <v>-25.6</v>
      </c>
      <c r="AR57" s="348">
        <v>43.6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892348</v>
      </c>
      <c r="AN58" s="352">
        <v>80997</v>
      </c>
      <c r="AO58" s="353">
        <v>88.9</v>
      </c>
      <c r="AP58" s="354">
        <v>49201</v>
      </c>
      <c r="AQ58" s="355">
        <v>11.1</v>
      </c>
      <c r="AR58" s="356">
        <v>77.8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1971994</v>
      </c>
      <c r="AN59" s="344">
        <v>181433</v>
      </c>
      <c r="AO59" s="345">
        <v>9.6</v>
      </c>
      <c r="AP59" s="346">
        <v>82993</v>
      </c>
      <c r="AQ59" s="347">
        <v>5.2</v>
      </c>
      <c r="AR59" s="348">
        <v>4.4000000000000004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1040260</v>
      </c>
      <c r="AN60" s="352">
        <v>95709</v>
      </c>
      <c r="AO60" s="353">
        <v>18.2</v>
      </c>
      <c r="AP60" s="354">
        <v>46787</v>
      </c>
      <c r="AQ60" s="355">
        <v>-4.9000000000000004</v>
      </c>
      <c r="AR60" s="356">
        <v>23.1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1565722</v>
      </c>
      <c r="AN61" s="359">
        <v>140925</v>
      </c>
      <c r="AO61" s="360">
        <v>7</v>
      </c>
      <c r="AP61" s="361">
        <v>88515</v>
      </c>
      <c r="AQ61" s="362">
        <v>6.1</v>
      </c>
      <c r="AR61" s="348">
        <v>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765515</v>
      </c>
      <c r="AN62" s="352">
        <v>68836</v>
      </c>
      <c r="AO62" s="353">
        <v>6.6</v>
      </c>
      <c r="AP62" s="354">
        <v>47892</v>
      </c>
      <c r="AQ62" s="355">
        <v>6.4</v>
      </c>
      <c r="AR62" s="356">
        <v>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uG77iWpNg6Pe1Oqqc218rE0w0F8bUN2c9j+jbdJdARTXzWw0mStDJEYGyRkXtI2dhaWeUe8veXC2DIu8WsBpA==" saltValue="ItQ6BxAmSaeYi3kpDph0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Normal="100" zoomScaleSheetLayoutView="55" workbookViewId="0">
      <selection activeCell="E35" sqref="E35:S3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iHLIGZqI/hc3+klihTI/D7baquKrbTUKy5BD7MlRWmVyXwjRBHPRBU6hmKwspC4amC/5V7nOqjFXzpDiX7YQ==" saltValue="WCqnicf4OTuQStqNRm4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4" zoomScaleNormal="100" zoomScaleSheetLayoutView="55" workbookViewId="0">
      <selection activeCell="E35" sqref="E35:S3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hZl2Cny3iA6k/YQZETQOX8alt2rnMVI2Ui56r7EemXvkwbcg+bYsUyQ6kCiQFNq4ByI7dNnYZMk69Hn6F2pA==" saltValue="TVp7wjUg1LrdREteMaMY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E35" sqref="E35:S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31.85</v>
      </c>
      <c r="G47" s="12">
        <v>34</v>
      </c>
      <c r="H47" s="12">
        <v>36.770000000000003</v>
      </c>
      <c r="I47" s="12">
        <v>42.09</v>
      </c>
      <c r="J47" s="13">
        <v>40.159999999999997</v>
      </c>
    </row>
    <row r="48" spans="2:10" ht="57.75" customHeight="1" x14ac:dyDescent="0.15">
      <c r="B48" s="14"/>
      <c r="C48" s="1176" t="s">
        <v>4</v>
      </c>
      <c r="D48" s="1176"/>
      <c r="E48" s="1177"/>
      <c r="F48" s="15">
        <v>2.75</v>
      </c>
      <c r="G48" s="16">
        <v>6.54</v>
      </c>
      <c r="H48" s="16">
        <v>8.4600000000000009</v>
      </c>
      <c r="I48" s="16">
        <v>6.95</v>
      </c>
      <c r="J48" s="17">
        <v>6.96</v>
      </c>
    </row>
    <row r="49" spans="2:10" ht="57.75" customHeight="1" thickBot="1" x14ac:dyDescent="0.2">
      <c r="B49" s="18"/>
      <c r="C49" s="1178" t="s">
        <v>5</v>
      </c>
      <c r="D49" s="1178"/>
      <c r="E49" s="1179"/>
      <c r="F49" s="19">
        <v>0.21</v>
      </c>
      <c r="G49" s="20">
        <v>5.23</v>
      </c>
      <c r="H49" s="20">
        <v>5.5</v>
      </c>
      <c r="I49" s="20">
        <v>2.65</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BUBs1l4YlX27wBtVXuMcuKReawtvxvXT9BIyydntXQEAQeJk/Q7kypE94D+JInwt0fBSIDaWCIphB/+Z2NC0A==" saltValue="Zswz+Ev89yCKH0VZ6DGp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2019-03-20T01:34:00Z</cp:lastPrinted>
  <dcterms:created xsi:type="dcterms:W3CDTF">2019-02-14T02:45:18Z</dcterms:created>
  <dcterms:modified xsi:type="dcterms:W3CDTF">2019-10-30T04:22:41Z</dcterms:modified>
  <cp:category/>
</cp:coreProperties>
</file>